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15" windowWidth="4845" windowHeight="3135" activeTab="2"/>
  </bookViews>
  <sheets>
    <sheet name="Pie Charts" sheetId="1" r:id="rId1"/>
    <sheet name="6 Steps for Adding Fractions" sheetId="2" r:id="rId2"/>
    <sheet name="Adding Drill" sheetId="3" r:id="rId3"/>
    <sheet name="Set Up" sheetId="4" r:id="rId4"/>
  </sheets>
  <definedNames>
    <definedName name="Denominators">'Set Up'!$D$5:$D$9</definedName>
    <definedName name="Numerators">'Set Up'!$C$5:$C$9</definedName>
    <definedName name="_xlnm.Print_Area" localSheetId="0">'Pie Charts'!$A$1:$K$53</definedName>
    <definedName name="Sequence">'Set Up'!$B$5:$B$9</definedName>
  </definedNames>
  <calcPr fullCalcOnLoad="1"/>
</workbook>
</file>

<file path=xl/sharedStrings.xml><?xml version="1.0" encoding="utf-8"?>
<sst xmlns="http://schemas.openxmlformats.org/spreadsheetml/2006/main" count="101" uniqueCount="17">
  <si>
    <t>+</t>
  </si>
  <si>
    <t>=</t>
  </si>
  <si>
    <t>Num</t>
  </si>
  <si>
    <t>Denom</t>
  </si>
  <si>
    <t>Random used for lookup</t>
  </si>
  <si>
    <t>Fraction 1</t>
  </si>
  <si>
    <t>Fraction 2</t>
  </si>
  <si>
    <t>Numerator</t>
  </si>
  <si>
    <t>Denominator</t>
  </si>
  <si>
    <t>Column 1</t>
  </si>
  <si>
    <t>6 Steps to Adding Fractions</t>
  </si>
  <si>
    <t xml:space="preserve">Use 1 for all numerators?  Y or N:  </t>
  </si>
  <si>
    <t>Column 2</t>
  </si>
  <si>
    <t>Name:</t>
  </si>
  <si>
    <t>Date:</t>
  </si>
  <si>
    <t>Press F9 to Refresh for new example.  If you want the numerator to be fixed at 1, click on the Set Up Tab. Change the answer to Y.</t>
  </si>
  <si>
    <t>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</si>
</sst>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20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1"/>
      <name val="Arial"/>
      <family val="2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0" fillId="2" borderId="0" xfId="0" applyFill="1" applyAlignment="1">
      <alignment horizontal="center"/>
    </xf>
    <xf numFmtId="0" fontId="14" fillId="0" borderId="0" xfId="0" applyFont="1" applyAlignment="1">
      <alignment/>
    </xf>
    <xf numFmtId="0" fontId="14" fillId="0" borderId="2" xfId="0" applyFon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6" fillId="0" borderId="0" xfId="0" applyNumberFormat="1" applyFont="1" applyAlignment="1">
      <alignment horizontal="right" wrapText="1"/>
    </xf>
    <xf numFmtId="1" fontId="18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1/2
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Charts'!$M$3:$M$4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1/3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Charts'!$N$3:$N$5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Whole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Charts'!$L$3:$L$10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Charts'!$M$3:$M$10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Charts'!$N$3:$N$10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Charts'!$O$3:$O$10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Charts'!$P$3:$P$10</c:f>
              <c:numCache/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Charts'!$Q$3:$Q$10</c:f>
              <c:numCache/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Charts'!$R$3:$R$10</c:f>
              <c:numCache/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Charts'!$I$4:$I$11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1/4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Charts'!$O$3:$O$6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1/6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Charts'!$P$3:$P$8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1/8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Charts'!$Q$3:$Q$10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1/12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Charts'!$R$3:$R$14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1/24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'Pie Charts'!$S$3:$S$26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114300</xdr:rowOff>
    </xdr:from>
    <xdr:to>
      <xdr:col>10</xdr:col>
      <xdr:colOff>361950</xdr:colOff>
      <xdr:row>11</xdr:row>
      <xdr:rowOff>152400</xdr:rowOff>
    </xdr:to>
    <xdr:graphicFrame>
      <xdr:nvGraphicFramePr>
        <xdr:cNvPr id="1" name="Chart 16"/>
        <xdr:cNvGraphicFramePr/>
      </xdr:nvGraphicFramePr>
      <xdr:xfrm>
        <a:off x="3486150" y="276225"/>
        <a:ext cx="297180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13</xdr:row>
      <xdr:rowOff>114300</xdr:rowOff>
    </xdr:from>
    <xdr:to>
      <xdr:col>5</xdr:col>
      <xdr:colOff>152400</xdr:colOff>
      <xdr:row>23</xdr:row>
      <xdr:rowOff>152400</xdr:rowOff>
    </xdr:to>
    <xdr:graphicFrame>
      <xdr:nvGraphicFramePr>
        <xdr:cNvPr id="2" name="Chart 17"/>
        <xdr:cNvGraphicFramePr/>
      </xdr:nvGraphicFramePr>
      <xdr:xfrm>
        <a:off x="228600" y="2219325"/>
        <a:ext cx="29718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1</xdr:row>
      <xdr:rowOff>95250</xdr:rowOff>
    </xdr:from>
    <xdr:to>
      <xdr:col>5</xdr:col>
      <xdr:colOff>171450</xdr:colOff>
      <xdr:row>11</xdr:row>
      <xdr:rowOff>152400</xdr:rowOff>
    </xdr:to>
    <xdr:graphicFrame>
      <xdr:nvGraphicFramePr>
        <xdr:cNvPr id="3" name="Chart 18"/>
        <xdr:cNvGraphicFramePr/>
      </xdr:nvGraphicFramePr>
      <xdr:xfrm>
        <a:off x="228600" y="257175"/>
        <a:ext cx="2990850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438150</xdr:colOff>
      <xdr:row>13</xdr:row>
      <xdr:rowOff>114300</xdr:rowOff>
    </xdr:from>
    <xdr:to>
      <xdr:col>10</xdr:col>
      <xdr:colOff>361950</xdr:colOff>
      <xdr:row>23</xdr:row>
      <xdr:rowOff>152400</xdr:rowOff>
    </xdr:to>
    <xdr:graphicFrame>
      <xdr:nvGraphicFramePr>
        <xdr:cNvPr id="4" name="Chart 19"/>
        <xdr:cNvGraphicFramePr/>
      </xdr:nvGraphicFramePr>
      <xdr:xfrm>
        <a:off x="3486150" y="2219325"/>
        <a:ext cx="29718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228600</xdr:colOff>
      <xdr:row>25</xdr:row>
      <xdr:rowOff>114300</xdr:rowOff>
    </xdr:from>
    <xdr:to>
      <xdr:col>5</xdr:col>
      <xdr:colOff>152400</xdr:colOff>
      <xdr:row>35</xdr:row>
      <xdr:rowOff>152400</xdr:rowOff>
    </xdr:to>
    <xdr:graphicFrame>
      <xdr:nvGraphicFramePr>
        <xdr:cNvPr id="5" name="Chart 20"/>
        <xdr:cNvGraphicFramePr/>
      </xdr:nvGraphicFramePr>
      <xdr:xfrm>
        <a:off x="228600" y="4162425"/>
        <a:ext cx="2971800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438150</xdr:colOff>
      <xdr:row>25</xdr:row>
      <xdr:rowOff>95250</xdr:rowOff>
    </xdr:from>
    <xdr:to>
      <xdr:col>10</xdr:col>
      <xdr:colOff>361950</xdr:colOff>
      <xdr:row>35</xdr:row>
      <xdr:rowOff>133350</xdr:rowOff>
    </xdr:to>
    <xdr:graphicFrame>
      <xdr:nvGraphicFramePr>
        <xdr:cNvPr id="6" name="Chart 21"/>
        <xdr:cNvGraphicFramePr/>
      </xdr:nvGraphicFramePr>
      <xdr:xfrm>
        <a:off x="3486150" y="4143375"/>
        <a:ext cx="2971800" cy="1657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228600</xdr:colOff>
      <xdr:row>37</xdr:row>
      <xdr:rowOff>76200</xdr:rowOff>
    </xdr:from>
    <xdr:to>
      <xdr:col>5</xdr:col>
      <xdr:colOff>142875</xdr:colOff>
      <xdr:row>47</xdr:row>
      <xdr:rowOff>142875</xdr:rowOff>
    </xdr:to>
    <xdr:graphicFrame>
      <xdr:nvGraphicFramePr>
        <xdr:cNvPr id="7" name="Chart 22"/>
        <xdr:cNvGraphicFramePr/>
      </xdr:nvGraphicFramePr>
      <xdr:xfrm>
        <a:off x="228600" y="6067425"/>
        <a:ext cx="29622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438150</xdr:colOff>
      <xdr:row>37</xdr:row>
      <xdr:rowOff>66675</xdr:rowOff>
    </xdr:from>
    <xdr:to>
      <xdr:col>10</xdr:col>
      <xdr:colOff>352425</xdr:colOff>
      <xdr:row>47</xdr:row>
      <xdr:rowOff>142875</xdr:rowOff>
    </xdr:to>
    <xdr:graphicFrame>
      <xdr:nvGraphicFramePr>
        <xdr:cNvPr id="8" name="Chart 23"/>
        <xdr:cNvGraphicFramePr/>
      </xdr:nvGraphicFramePr>
      <xdr:xfrm>
        <a:off x="3486150" y="6057900"/>
        <a:ext cx="2962275" cy="1695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15</xdr:row>
      <xdr:rowOff>0</xdr:rowOff>
    </xdr:from>
    <xdr:to>
      <xdr:col>4</xdr:col>
      <xdr:colOff>133350</xdr:colOff>
      <xdr:row>19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2714625" y="3486150"/>
          <a:ext cx="7810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228600</xdr:rowOff>
    </xdr:from>
    <xdr:to>
      <xdr:col>8</xdr:col>
      <xdr:colOff>133350</xdr:colOff>
      <xdr:row>19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714625" y="3448050"/>
          <a:ext cx="2333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1857375</xdr:colOff>
      <xdr:row>25</xdr:row>
      <xdr:rowOff>28575</xdr:rowOff>
    </xdr:from>
    <xdr:to>
      <xdr:col>10</xdr:col>
      <xdr:colOff>571500</xdr:colOff>
      <xdr:row>29</xdr:row>
      <xdr:rowOff>57150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857375" y="5343525"/>
          <a:ext cx="41910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Step 3: Calculate Equilzer: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Divide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common denominator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by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old denominator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 each fraction.
The result is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Equilizer.</a:t>
          </a:r>
        </a:p>
      </xdr:txBody>
    </xdr:sp>
    <xdr:clientData/>
  </xdr:twoCellAnchor>
  <xdr:oneCellAnchor>
    <xdr:from>
      <xdr:col>5</xdr:col>
      <xdr:colOff>76200</xdr:colOff>
      <xdr:row>33</xdr:row>
      <xdr:rowOff>28575</xdr:rowOff>
    </xdr:from>
    <xdr:ext cx="114300" cy="333375"/>
    <xdr:sp>
      <xdr:nvSpPr>
        <xdr:cNvPr id="4" name="TextBox 5"/>
        <xdr:cNvSpPr txBox="1">
          <a:spLocks noChangeArrowheads="1"/>
        </xdr:cNvSpPr>
      </xdr:nvSpPr>
      <xdr:spPr>
        <a:xfrm>
          <a:off x="3752850" y="670560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590550</xdr:colOff>
      <xdr:row>23</xdr:row>
      <xdr:rowOff>247650</xdr:rowOff>
    </xdr:from>
    <xdr:to>
      <xdr:col>4</xdr:col>
      <xdr:colOff>123825</xdr:colOff>
      <xdr:row>25</xdr:row>
      <xdr:rowOff>38100</xdr:rowOff>
    </xdr:to>
    <xdr:sp>
      <xdr:nvSpPr>
        <xdr:cNvPr id="5" name="Line 6"/>
        <xdr:cNvSpPr>
          <a:spLocks/>
        </xdr:cNvSpPr>
      </xdr:nvSpPr>
      <xdr:spPr>
        <a:xfrm flipV="1">
          <a:off x="3343275" y="5114925"/>
          <a:ext cx="1428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23</xdr:row>
      <xdr:rowOff>247650</xdr:rowOff>
    </xdr:from>
    <xdr:to>
      <xdr:col>3</xdr:col>
      <xdr:colOff>581025</xdr:colOff>
      <xdr:row>25</xdr:row>
      <xdr:rowOff>47625</xdr:rowOff>
    </xdr:to>
    <xdr:sp>
      <xdr:nvSpPr>
        <xdr:cNvPr id="6" name="Line 7"/>
        <xdr:cNvSpPr>
          <a:spLocks/>
        </xdr:cNvSpPr>
      </xdr:nvSpPr>
      <xdr:spPr>
        <a:xfrm flipH="1" flipV="1">
          <a:off x="3095625" y="5114925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23</xdr:row>
      <xdr:rowOff>247650</xdr:rowOff>
    </xdr:from>
    <xdr:to>
      <xdr:col>7</xdr:col>
      <xdr:colOff>542925</xdr:colOff>
      <xdr:row>25</xdr:row>
      <xdr:rowOff>38100</xdr:rowOff>
    </xdr:to>
    <xdr:sp>
      <xdr:nvSpPr>
        <xdr:cNvPr id="7" name="Line 8"/>
        <xdr:cNvSpPr>
          <a:spLocks/>
        </xdr:cNvSpPr>
      </xdr:nvSpPr>
      <xdr:spPr>
        <a:xfrm flipH="1" flipV="1">
          <a:off x="4591050" y="51149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23</xdr:row>
      <xdr:rowOff>247650</xdr:rowOff>
    </xdr:from>
    <xdr:to>
      <xdr:col>8</xdr:col>
      <xdr:colOff>123825</xdr:colOff>
      <xdr:row>25</xdr:row>
      <xdr:rowOff>38100</xdr:rowOff>
    </xdr:to>
    <xdr:sp>
      <xdr:nvSpPr>
        <xdr:cNvPr id="8" name="Line 9"/>
        <xdr:cNvSpPr>
          <a:spLocks/>
        </xdr:cNvSpPr>
      </xdr:nvSpPr>
      <xdr:spPr>
        <a:xfrm flipV="1">
          <a:off x="4867275" y="5114925"/>
          <a:ext cx="171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15</xdr:row>
      <xdr:rowOff>85725</xdr:rowOff>
    </xdr:from>
    <xdr:to>
      <xdr:col>9</xdr:col>
      <xdr:colOff>76200</xdr:colOff>
      <xdr:row>20</xdr:row>
      <xdr:rowOff>47625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914400" y="3571875"/>
          <a:ext cx="4391025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Step 2:  Convert each fraction to the new common denominator.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Write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common denominator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 the right of each denominator.</a:t>
          </a:r>
        </a:p>
      </xdr:txBody>
    </xdr:sp>
    <xdr:clientData/>
  </xdr:twoCellAnchor>
  <xdr:twoCellAnchor>
    <xdr:from>
      <xdr:col>7</xdr:col>
      <xdr:colOff>561975</xdr:colOff>
      <xdr:row>14</xdr:row>
      <xdr:rowOff>266700</xdr:rowOff>
    </xdr:from>
    <xdr:to>
      <xdr:col>10</xdr:col>
      <xdr:colOff>323850</xdr:colOff>
      <xdr:row>17</xdr:row>
      <xdr:rowOff>57150</xdr:rowOff>
    </xdr:to>
    <xdr:sp>
      <xdr:nvSpPr>
        <xdr:cNvPr id="10" name="AutoShape 11"/>
        <xdr:cNvSpPr>
          <a:spLocks/>
        </xdr:cNvSpPr>
      </xdr:nvSpPr>
      <xdr:spPr>
        <a:xfrm rot="10800000" flipV="1">
          <a:off x="4867275" y="3486150"/>
          <a:ext cx="933450" cy="295275"/>
        </a:xfrm>
        <a:prstGeom prst="bentConnector3">
          <a:avLst>
            <a:gd name="adj1" fmla="val 1018"/>
            <a:gd name="adj2" fmla="val 1100000"/>
            <a:gd name="adj3" fmla="val -62143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123825</xdr:rowOff>
    </xdr:from>
    <xdr:to>
      <xdr:col>10</xdr:col>
      <xdr:colOff>485775</xdr:colOff>
      <xdr:row>11</xdr:row>
      <xdr:rowOff>495300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0" y="1162050"/>
          <a:ext cx="5962650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Step 1:  Find the Common Denominator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Are denominators the same? 
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Yes: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This will be the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common denominator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No: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 the largest denominator be divided by the smallest denominator without a remainder?  
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Yes: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 largest denominator will be the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common denominator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No: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Multiply the two denominators.  The result will be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common denominator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                                    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Write the common denominator here.</a:t>
          </a:r>
        </a:p>
      </xdr:txBody>
    </xdr:sp>
    <xdr:clientData/>
  </xdr:twoCellAnchor>
  <xdr:twoCellAnchor>
    <xdr:from>
      <xdr:col>0</xdr:col>
      <xdr:colOff>1876425</xdr:colOff>
      <xdr:row>4</xdr:row>
      <xdr:rowOff>0</xdr:rowOff>
    </xdr:from>
    <xdr:to>
      <xdr:col>3</xdr:col>
      <xdr:colOff>314325</xdr:colOff>
      <xdr:row>7</xdr:row>
      <xdr:rowOff>361950</xdr:rowOff>
    </xdr:to>
    <xdr:sp>
      <xdr:nvSpPr>
        <xdr:cNvPr id="12" name="Line 13"/>
        <xdr:cNvSpPr>
          <a:spLocks/>
        </xdr:cNvSpPr>
      </xdr:nvSpPr>
      <xdr:spPr>
        <a:xfrm flipV="1">
          <a:off x="1876425" y="914400"/>
          <a:ext cx="11906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4</xdr:row>
      <xdr:rowOff>0</xdr:rowOff>
    </xdr:from>
    <xdr:to>
      <xdr:col>7</xdr:col>
      <xdr:colOff>190500</xdr:colOff>
      <xdr:row>7</xdr:row>
      <xdr:rowOff>352425</xdr:rowOff>
    </xdr:to>
    <xdr:sp>
      <xdr:nvSpPr>
        <xdr:cNvPr id="13" name="Line 14"/>
        <xdr:cNvSpPr>
          <a:spLocks/>
        </xdr:cNvSpPr>
      </xdr:nvSpPr>
      <xdr:spPr>
        <a:xfrm flipV="1">
          <a:off x="1876425" y="914400"/>
          <a:ext cx="2619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4</xdr:row>
      <xdr:rowOff>9525</xdr:rowOff>
    </xdr:from>
    <xdr:to>
      <xdr:col>10</xdr:col>
      <xdr:colOff>314325</xdr:colOff>
      <xdr:row>11</xdr:row>
      <xdr:rowOff>247650</xdr:rowOff>
    </xdr:to>
    <xdr:sp>
      <xdr:nvSpPr>
        <xdr:cNvPr id="14" name="Line 16"/>
        <xdr:cNvSpPr>
          <a:spLocks/>
        </xdr:cNvSpPr>
      </xdr:nvSpPr>
      <xdr:spPr>
        <a:xfrm flipH="1" flipV="1">
          <a:off x="5781675" y="923925"/>
          <a:ext cx="952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2066925</xdr:colOff>
      <xdr:row>31</xdr:row>
      <xdr:rowOff>47625</xdr:rowOff>
    </xdr:from>
    <xdr:to>
      <xdr:col>10</xdr:col>
      <xdr:colOff>485775</xdr:colOff>
      <xdr:row>33</xdr:row>
      <xdr:rowOff>9525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2066925" y="6248400"/>
          <a:ext cx="389572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Step 4: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Prepare 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Equilize fraction: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Write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Equilizer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 left of both the numerator and denominator. </a:t>
          </a:r>
        </a:p>
      </xdr:txBody>
    </xdr:sp>
    <xdr:clientData/>
  </xdr:twoCellAnchor>
  <xdr:twoCellAnchor>
    <xdr:from>
      <xdr:col>2</xdr:col>
      <xdr:colOff>295275</xdr:colOff>
      <xdr:row>33</xdr:row>
      <xdr:rowOff>19050</xdr:rowOff>
    </xdr:from>
    <xdr:to>
      <xdr:col>3</xdr:col>
      <xdr:colOff>590550</xdr:colOff>
      <xdr:row>34</xdr:row>
      <xdr:rowOff>142875</xdr:rowOff>
    </xdr:to>
    <xdr:sp>
      <xdr:nvSpPr>
        <xdr:cNvPr id="16" name="Line 18"/>
        <xdr:cNvSpPr>
          <a:spLocks/>
        </xdr:cNvSpPr>
      </xdr:nvSpPr>
      <xdr:spPr>
        <a:xfrm flipH="1">
          <a:off x="2733675" y="6696075"/>
          <a:ext cx="6096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33</xdr:row>
      <xdr:rowOff>28575</xdr:rowOff>
    </xdr:from>
    <xdr:to>
      <xdr:col>3</xdr:col>
      <xdr:colOff>600075</xdr:colOff>
      <xdr:row>36</xdr:row>
      <xdr:rowOff>104775</xdr:rowOff>
    </xdr:to>
    <xdr:sp>
      <xdr:nvSpPr>
        <xdr:cNvPr id="17" name="Line 19"/>
        <xdr:cNvSpPr>
          <a:spLocks/>
        </xdr:cNvSpPr>
      </xdr:nvSpPr>
      <xdr:spPr>
        <a:xfrm flipH="1">
          <a:off x="2714625" y="6705600"/>
          <a:ext cx="638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33</xdr:row>
      <xdr:rowOff>0</xdr:rowOff>
    </xdr:from>
    <xdr:to>
      <xdr:col>7</xdr:col>
      <xdr:colOff>600075</xdr:colOff>
      <xdr:row>34</xdr:row>
      <xdr:rowOff>76200</xdr:rowOff>
    </xdr:to>
    <xdr:sp>
      <xdr:nvSpPr>
        <xdr:cNvPr id="18" name="Line 20"/>
        <xdr:cNvSpPr>
          <a:spLocks/>
        </xdr:cNvSpPr>
      </xdr:nvSpPr>
      <xdr:spPr>
        <a:xfrm flipH="1">
          <a:off x="4248150" y="6677025"/>
          <a:ext cx="657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33</xdr:row>
      <xdr:rowOff>0</xdr:rowOff>
    </xdr:from>
    <xdr:to>
      <xdr:col>8</xdr:col>
      <xdr:colOff>0</xdr:colOff>
      <xdr:row>36</xdr:row>
      <xdr:rowOff>142875</xdr:rowOff>
    </xdr:to>
    <xdr:sp>
      <xdr:nvSpPr>
        <xdr:cNvPr id="19" name="Line 21"/>
        <xdr:cNvSpPr>
          <a:spLocks/>
        </xdr:cNvSpPr>
      </xdr:nvSpPr>
      <xdr:spPr>
        <a:xfrm flipH="1">
          <a:off x="4238625" y="6677025"/>
          <a:ext cx="6762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37</xdr:row>
      <xdr:rowOff>142875</xdr:rowOff>
    </xdr:from>
    <xdr:to>
      <xdr:col>8</xdr:col>
      <xdr:colOff>0</xdr:colOff>
      <xdr:row>37</xdr:row>
      <xdr:rowOff>552450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2562225" y="7553325"/>
          <a:ext cx="23526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Step 5: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Equilize fraction: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Write product of Equalizer x numerator.</a:t>
          </a:r>
        </a:p>
      </xdr:txBody>
    </xdr:sp>
    <xdr:clientData/>
  </xdr:twoCellAnchor>
  <xdr:twoCellAnchor>
    <xdr:from>
      <xdr:col>3</xdr:col>
      <xdr:colOff>47625</xdr:colOff>
      <xdr:row>42</xdr:row>
      <xdr:rowOff>0</xdr:rowOff>
    </xdr:from>
    <xdr:to>
      <xdr:col>10</xdr:col>
      <xdr:colOff>76200</xdr:colOff>
      <xdr:row>44</xdr:row>
      <xdr:rowOff>66675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2800350" y="9115425"/>
          <a:ext cx="275272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Step 6: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Add Numerators: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Write the sum of the two equalized numerators.</a:t>
          </a:r>
        </a:p>
      </xdr:txBody>
    </xdr:sp>
    <xdr:clientData/>
  </xdr:twoCellAnchor>
  <xdr:oneCellAnchor>
    <xdr:from>
      <xdr:col>5</xdr:col>
      <xdr:colOff>76200</xdr:colOff>
      <xdr:row>37</xdr:row>
      <xdr:rowOff>28575</xdr:rowOff>
    </xdr:from>
    <xdr:ext cx="114300" cy="333375"/>
    <xdr:sp>
      <xdr:nvSpPr>
        <xdr:cNvPr id="22" name="TextBox 36"/>
        <xdr:cNvSpPr txBox="1">
          <a:spLocks noChangeArrowheads="1"/>
        </xdr:cNvSpPr>
      </xdr:nvSpPr>
      <xdr:spPr>
        <a:xfrm>
          <a:off x="3752850" y="7439025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285750</xdr:colOff>
      <xdr:row>37</xdr:row>
      <xdr:rowOff>552450</xdr:rowOff>
    </xdr:from>
    <xdr:to>
      <xdr:col>3</xdr:col>
      <xdr:colOff>209550</xdr:colOff>
      <xdr:row>38</xdr:row>
      <xdr:rowOff>95250</xdr:rowOff>
    </xdr:to>
    <xdr:sp>
      <xdr:nvSpPr>
        <xdr:cNvPr id="23" name="Line 37"/>
        <xdr:cNvSpPr>
          <a:spLocks/>
        </xdr:cNvSpPr>
      </xdr:nvSpPr>
      <xdr:spPr>
        <a:xfrm flipH="1">
          <a:off x="2724150" y="7962900"/>
          <a:ext cx="2381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37</xdr:row>
      <xdr:rowOff>571500</xdr:rowOff>
    </xdr:from>
    <xdr:to>
      <xdr:col>3</xdr:col>
      <xdr:colOff>304800</xdr:colOff>
      <xdr:row>38</xdr:row>
      <xdr:rowOff>190500</xdr:rowOff>
    </xdr:to>
    <xdr:sp>
      <xdr:nvSpPr>
        <xdr:cNvPr id="24" name="Line 38"/>
        <xdr:cNvSpPr>
          <a:spLocks/>
        </xdr:cNvSpPr>
      </xdr:nvSpPr>
      <xdr:spPr>
        <a:xfrm>
          <a:off x="2952750" y="7981950"/>
          <a:ext cx="104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37</xdr:row>
      <xdr:rowOff>571500</xdr:rowOff>
    </xdr:from>
    <xdr:to>
      <xdr:col>4</xdr:col>
      <xdr:colOff>85725</xdr:colOff>
      <xdr:row>38</xdr:row>
      <xdr:rowOff>76200</xdr:rowOff>
    </xdr:to>
    <xdr:sp>
      <xdr:nvSpPr>
        <xdr:cNvPr id="25" name="Line 39"/>
        <xdr:cNvSpPr>
          <a:spLocks/>
        </xdr:cNvSpPr>
      </xdr:nvSpPr>
      <xdr:spPr>
        <a:xfrm>
          <a:off x="2962275" y="7981950"/>
          <a:ext cx="4857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37</xdr:row>
      <xdr:rowOff>561975</xdr:rowOff>
    </xdr:from>
    <xdr:to>
      <xdr:col>7</xdr:col>
      <xdr:colOff>9525</xdr:colOff>
      <xdr:row>38</xdr:row>
      <xdr:rowOff>66675</xdr:rowOff>
    </xdr:to>
    <xdr:sp>
      <xdr:nvSpPr>
        <xdr:cNvPr id="26" name="Line 40"/>
        <xdr:cNvSpPr>
          <a:spLocks/>
        </xdr:cNvSpPr>
      </xdr:nvSpPr>
      <xdr:spPr>
        <a:xfrm flipH="1">
          <a:off x="4191000" y="7972425"/>
          <a:ext cx="123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37</xdr:row>
      <xdr:rowOff>542925</xdr:rowOff>
    </xdr:from>
    <xdr:to>
      <xdr:col>7</xdr:col>
      <xdr:colOff>266700</xdr:colOff>
      <xdr:row>38</xdr:row>
      <xdr:rowOff>85725</xdr:rowOff>
    </xdr:to>
    <xdr:sp>
      <xdr:nvSpPr>
        <xdr:cNvPr id="27" name="Line 41"/>
        <xdr:cNvSpPr>
          <a:spLocks/>
        </xdr:cNvSpPr>
      </xdr:nvSpPr>
      <xdr:spPr>
        <a:xfrm>
          <a:off x="4295775" y="7953375"/>
          <a:ext cx="276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542925</xdr:rowOff>
    </xdr:from>
    <xdr:to>
      <xdr:col>8</xdr:col>
      <xdr:colOff>123825</xdr:colOff>
      <xdr:row>38</xdr:row>
      <xdr:rowOff>66675</xdr:rowOff>
    </xdr:to>
    <xdr:sp>
      <xdr:nvSpPr>
        <xdr:cNvPr id="28" name="Line 42"/>
        <xdr:cNvSpPr>
          <a:spLocks/>
        </xdr:cNvSpPr>
      </xdr:nvSpPr>
      <xdr:spPr>
        <a:xfrm>
          <a:off x="4314825" y="7953375"/>
          <a:ext cx="723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38</xdr:row>
      <xdr:rowOff>276225</xdr:rowOff>
    </xdr:from>
    <xdr:to>
      <xdr:col>6</xdr:col>
      <xdr:colOff>180975</xdr:colOff>
      <xdr:row>41</xdr:row>
      <xdr:rowOff>142875</xdr:rowOff>
    </xdr:to>
    <xdr:sp>
      <xdr:nvSpPr>
        <xdr:cNvPr id="29" name="Line 43"/>
        <xdr:cNvSpPr>
          <a:spLocks/>
        </xdr:cNvSpPr>
      </xdr:nvSpPr>
      <xdr:spPr>
        <a:xfrm flipH="1" flipV="1">
          <a:off x="3600450" y="8505825"/>
          <a:ext cx="5715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38</xdr:row>
      <xdr:rowOff>266700</xdr:rowOff>
    </xdr:from>
    <xdr:to>
      <xdr:col>8</xdr:col>
      <xdr:colOff>95250</xdr:colOff>
      <xdr:row>42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4181475" y="8496300"/>
          <a:ext cx="828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38</xdr:row>
      <xdr:rowOff>314325</xdr:rowOff>
    </xdr:from>
    <xdr:to>
      <xdr:col>10</xdr:col>
      <xdr:colOff>171450</xdr:colOff>
      <xdr:row>42</xdr:row>
      <xdr:rowOff>19050</xdr:rowOff>
    </xdr:to>
    <xdr:sp>
      <xdr:nvSpPr>
        <xdr:cNvPr id="31" name="Line 45"/>
        <xdr:cNvSpPr>
          <a:spLocks/>
        </xdr:cNvSpPr>
      </xdr:nvSpPr>
      <xdr:spPr>
        <a:xfrm flipV="1">
          <a:off x="4200525" y="8543925"/>
          <a:ext cx="14478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3:S28"/>
  <sheetViews>
    <sheetView view="pageBreakPreview" zoomScaleNormal="50" zoomScaleSheetLayoutView="100" workbookViewId="0" topLeftCell="A16">
      <selection activeCell="M29" sqref="M29"/>
    </sheetView>
  </sheetViews>
  <sheetFormatPr defaultColWidth="9.140625" defaultRowHeight="12.75"/>
  <sheetData>
    <row r="3" spans="12:19" ht="12.75"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</row>
    <row r="4" spans="13:19" ht="12.75"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</row>
    <row r="5" spans="14:19" ht="12.75">
      <c r="N5">
        <v>1</v>
      </c>
      <c r="O5">
        <v>1</v>
      </c>
      <c r="P5">
        <v>1</v>
      </c>
      <c r="Q5">
        <v>1</v>
      </c>
      <c r="R5">
        <v>1</v>
      </c>
      <c r="S5">
        <v>1</v>
      </c>
    </row>
    <row r="6" spans="15:19" ht="12.75">
      <c r="O6">
        <v>1</v>
      </c>
      <c r="P6">
        <v>1</v>
      </c>
      <c r="Q6">
        <v>1</v>
      </c>
      <c r="R6">
        <v>1</v>
      </c>
      <c r="S6">
        <v>1</v>
      </c>
    </row>
    <row r="7" spans="16:19" ht="12.75">
      <c r="P7">
        <v>1</v>
      </c>
      <c r="Q7">
        <v>1</v>
      </c>
      <c r="R7">
        <v>1</v>
      </c>
      <c r="S7">
        <v>1</v>
      </c>
    </row>
    <row r="8" spans="16:19" ht="12.75">
      <c r="P8">
        <v>1</v>
      </c>
      <c r="Q8">
        <v>1</v>
      </c>
      <c r="R8">
        <v>1</v>
      </c>
      <c r="S8">
        <v>1</v>
      </c>
    </row>
    <row r="9" spans="17:19" ht="12.75">
      <c r="Q9">
        <v>1</v>
      </c>
      <c r="R9">
        <v>1</v>
      </c>
      <c r="S9">
        <v>1</v>
      </c>
    </row>
    <row r="10" spans="17:19" ht="12.75">
      <c r="Q10">
        <v>1</v>
      </c>
      <c r="R10">
        <v>1</v>
      </c>
      <c r="S10">
        <v>1</v>
      </c>
    </row>
    <row r="11" spans="18:19" ht="12.75">
      <c r="R11">
        <v>1</v>
      </c>
      <c r="S11">
        <v>1</v>
      </c>
    </row>
    <row r="12" spans="18:19" ht="12.75">
      <c r="R12">
        <v>1</v>
      </c>
      <c r="S12">
        <v>1</v>
      </c>
    </row>
    <row r="13" spans="18:19" ht="12.75">
      <c r="R13">
        <v>1</v>
      </c>
      <c r="S13">
        <v>1</v>
      </c>
    </row>
    <row r="14" spans="18:19" ht="12.75">
      <c r="R14">
        <v>1</v>
      </c>
      <c r="S14">
        <v>1</v>
      </c>
    </row>
    <row r="15" ht="12.75">
      <c r="S15">
        <v>1</v>
      </c>
    </row>
    <row r="16" ht="12.75">
      <c r="S16">
        <v>1</v>
      </c>
    </row>
    <row r="17" spans="18:19" ht="12.75">
      <c r="R17">
        <f>SUM(R3:R16)</f>
        <v>12</v>
      </c>
      <c r="S17">
        <v>1</v>
      </c>
    </row>
    <row r="18" ht="12.75">
      <c r="S18">
        <v>1</v>
      </c>
    </row>
    <row r="19" ht="12.75">
      <c r="S19">
        <v>1</v>
      </c>
    </row>
    <row r="20" ht="12.75">
      <c r="S20">
        <v>1</v>
      </c>
    </row>
    <row r="21" ht="12.75">
      <c r="S21">
        <v>1</v>
      </c>
    </row>
    <row r="22" ht="12.75">
      <c r="S22">
        <v>1</v>
      </c>
    </row>
    <row r="23" ht="12.75">
      <c r="S23">
        <v>1</v>
      </c>
    </row>
    <row r="24" ht="12.75">
      <c r="S24">
        <v>1</v>
      </c>
    </row>
    <row r="25" ht="12.75">
      <c r="S25">
        <v>1</v>
      </c>
    </row>
    <row r="26" ht="12.75">
      <c r="S26">
        <v>1</v>
      </c>
    </row>
    <row r="28" ht="12.75">
      <c r="S28">
        <f>SUM(S3:S27)</f>
        <v>24</v>
      </c>
    </row>
  </sheetData>
  <printOptions/>
  <pageMargins left="0.37" right="0.46" top="1" bottom="1" header="0.5" footer="0.5"/>
  <pageSetup horizontalDpi="300" verticalDpi="300" orientation="portrait" scale="81" r:id="rId2"/>
  <colBreaks count="2" manualBreakCount="2">
    <brk id="11" max="49" man="1"/>
    <brk id="22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28">
      <selection activeCell="L33" sqref="L33"/>
    </sheetView>
  </sheetViews>
  <sheetFormatPr defaultColWidth="9.140625" defaultRowHeight="12.75"/>
  <cols>
    <col min="1" max="1" width="31.8515625" style="0" customWidth="1"/>
    <col min="2" max="3" width="4.7109375" style="0" customWidth="1"/>
    <col min="5" max="7" width="4.7109375" style="0" customWidth="1"/>
    <col min="9" max="9" width="4.7109375" style="0" customWidth="1"/>
    <col min="10" max="10" width="3.7109375" style="0" customWidth="1"/>
  </cols>
  <sheetData>
    <row r="1" spans="1:11" s="37" customFormat="1" ht="26.25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0.25" customHeight="1">
      <c r="A2" s="52" t="s">
        <v>15</v>
      </c>
      <c r="B2" s="25"/>
      <c r="C2" s="3"/>
      <c r="D2" s="34">
        <f>$D$22</f>
        <v>4</v>
      </c>
      <c r="E2" s="31"/>
      <c r="F2" s="48" t="s">
        <v>0</v>
      </c>
      <c r="G2" s="4"/>
      <c r="H2" s="34">
        <f>$H$22</f>
        <v>1</v>
      </c>
      <c r="I2" s="31"/>
      <c r="J2" s="47" t="s">
        <v>1</v>
      </c>
      <c r="K2" s="35"/>
    </row>
    <row r="3" spans="1:11" ht="6" customHeight="1">
      <c r="A3" s="52"/>
      <c r="B3" s="26"/>
      <c r="C3" s="8"/>
      <c r="D3" s="9"/>
      <c r="E3" s="10"/>
      <c r="F3" s="48"/>
      <c r="G3" s="11"/>
      <c r="H3" s="10"/>
      <c r="I3" s="10"/>
      <c r="J3" s="47"/>
      <c r="K3" s="8"/>
    </row>
    <row r="4" spans="1:11" ht="19.5" customHeight="1">
      <c r="A4" s="52"/>
      <c r="B4" s="30"/>
      <c r="C4" s="3"/>
      <c r="D4" s="34">
        <f>$D$24</f>
        <v>6</v>
      </c>
      <c r="E4" s="2"/>
      <c r="F4" s="48"/>
      <c r="G4" s="4"/>
      <c r="H4" s="34">
        <f>$H$24</f>
        <v>3</v>
      </c>
      <c r="I4" s="2"/>
      <c r="J4" s="47"/>
      <c r="K4" s="36">
        <f>$K$24</f>
        <v>6</v>
      </c>
    </row>
    <row r="5" ht="9.75" customHeight="1">
      <c r="A5" s="52"/>
    </row>
    <row r="6" ht="12.75">
      <c r="A6" s="52"/>
    </row>
    <row r="7" ht="12.75">
      <c r="A7" s="52"/>
    </row>
    <row r="8" spans="1:11" ht="30">
      <c r="A8" s="52"/>
      <c r="C8" s="21"/>
      <c r="D8" s="22"/>
      <c r="E8" s="32"/>
      <c r="F8" s="53"/>
      <c r="G8" s="23"/>
      <c r="H8" s="22"/>
      <c r="I8" s="32"/>
      <c r="J8" s="49"/>
      <c r="K8" s="33"/>
    </row>
    <row r="9" spans="1:11" ht="6" customHeight="1">
      <c r="A9" s="52"/>
      <c r="C9" s="26"/>
      <c r="D9" s="27"/>
      <c r="E9" s="28"/>
      <c r="F9" s="53"/>
      <c r="G9" s="24"/>
      <c r="H9" s="28"/>
      <c r="I9" s="28"/>
      <c r="J9" s="49"/>
      <c r="K9" s="26"/>
    </row>
    <row r="10" spans="1:11" ht="30">
      <c r="A10" s="52"/>
      <c r="C10" s="21"/>
      <c r="D10" s="22"/>
      <c r="E10" s="29"/>
      <c r="F10" s="53"/>
      <c r="G10" s="23"/>
      <c r="H10" s="22"/>
      <c r="I10" s="29"/>
      <c r="J10" s="49"/>
      <c r="K10" s="30"/>
    </row>
    <row r="11" ht="12.75">
      <c r="A11" s="52"/>
    </row>
    <row r="12" ht="40.5" customHeight="1">
      <c r="A12" s="52"/>
    </row>
    <row r="13" spans="4:11" ht="21" customHeight="1">
      <c r="D13" s="34">
        <f>$D$22</f>
        <v>4</v>
      </c>
      <c r="E13" s="31"/>
      <c r="F13" s="48" t="s">
        <v>0</v>
      </c>
      <c r="G13" s="4"/>
      <c r="H13" s="34">
        <f>$H$22</f>
        <v>1</v>
      </c>
      <c r="I13" s="31"/>
      <c r="J13" s="47" t="s">
        <v>1</v>
      </c>
      <c r="K13" s="35"/>
    </row>
    <row r="14" spans="3:11" ht="6" customHeight="1">
      <c r="C14" s="8"/>
      <c r="D14" s="9"/>
      <c r="E14" s="10"/>
      <c r="F14" s="48"/>
      <c r="G14" s="11"/>
      <c r="H14" s="10"/>
      <c r="I14" s="10"/>
      <c r="J14" s="47"/>
      <c r="K14" s="8"/>
    </row>
    <row r="15" spans="4:11" ht="21" customHeight="1">
      <c r="D15" s="34">
        <f>$D$24</f>
        <v>6</v>
      </c>
      <c r="E15" s="2">
        <f>$E$24</f>
        <v>6</v>
      </c>
      <c r="F15" s="48"/>
      <c r="G15" s="4"/>
      <c r="H15" s="34">
        <f>$H$24</f>
        <v>3</v>
      </c>
      <c r="I15" s="2">
        <f>K15</f>
        <v>6</v>
      </c>
      <c r="J15" s="47"/>
      <c r="K15" s="36">
        <f>$K$24</f>
        <v>6</v>
      </c>
    </row>
    <row r="16" ht="12.75">
      <c r="A16" s="50"/>
    </row>
    <row r="17" ht="6" customHeight="1">
      <c r="A17" s="51"/>
    </row>
    <row r="18" spans="1:3" ht="21.75" customHeight="1">
      <c r="A18" s="51"/>
      <c r="C18" s="3"/>
    </row>
    <row r="19" ht="6" customHeight="1">
      <c r="A19" s="51"/>
    </row>
    <row r="20" spans="1:3" ht="21.75" customHeight="1">
      <c r="A20" s="51"/>
      <c r="C20" s="3"/>
    </row>
    <row r="21" ht="13.5" customHeight="1"/>
    <row r="22" spans="3:11" ht="21" customHeight="1">
      <c r="C22" s="3"/>
      <c r="D22" s="34">
        <f>IF('Set Up'!J2="Y",1,'Set Up'!K20)</f>
        <v>4</v>
      </c>
      <c r="E22" s="31"/>
      <c r="F22" s="48" t="s">
        <v>0</v>
      </c>
      <c r="G22" s="4"/>
      <c r="H22" s="34">
        <f>IF('Set Up'!J2="Y",1,'Set Up'!L20)</f>
        <v>1</v>
      </c>
      <c r="I22" s="31"/>
      <c r="J22" s="47" t="s">
        <v>1</v>
      </c>
      <c r="K22" s="35"/>
    </row>
    <row r="23" spans="1:11" ht="6" customHeight="1">
      <c r="A23" s="50"/>
      <c r="C23" s="8"/>
      <c r="D23" s="9"/>
      <c r="E23" s="10"/>
      <c r="F23" s="48"/>
      <c r="G23" s="11"/>
      <c r="H23" s="10"/>
      <c r="I23" s="10"/>
      <c r="J23" s="47"/>
      <c r="K23" s="8"/>
    </row>
    <row r="24" spans="1:11" ht="19.5" customHeight="1">
      <c r="A24" s="51"/>
      <c r="C24" s="3"/>
      <c r="D24" s="34">
        <f>'Set Up'!K21</f>
        <v>6</v>
      </c>
      <c r="E24" s="2">
        <f>K24</f>
        <v>6</v>
      </c>
      <c r="F24" s="48"/>
      <c r="G24" s="4"/>
      <c r="H24" s="34">
        <f>'Set Up'!L21</f>
        <v>3</v>
      </c>
      <c r="I24" s="2">
        <f>K24</f>
        <v>6</v>
      </c>
      <c r="J24" s="47"/>
      <c r="K24" s="36">
        <f>IF(D24=H24,H24,IF(D24&lt;H24,IF(MOD(H24,D24)=0,H24,D24*H24),IF(D24&gt;H24,IF(MOD(D24,H24)=0,D24,D24*H24))))</f>
        <v>6</v>
      </c>
    </row>
    <row r="25" ht="15.75" customHeight="1">
      <c r="A25" s="51"/>
    </row>
    <row r="26" ht="12.75">
      <c r="A26" s="51"/>
    </row>
    <row r="27" ht="12.75">
      <c r="A27" s="51"/>
    </row>
    <row r="28" ht="12.75">
      <c r="A28" s="51"/>
    </row>
    <row r="29" ht="12.75">
      <c r="A29" s="51"/>
    </row>
    <row r="30" ht="6" customHeight="1">
      <c r="A30" s="51"/>
    </row>
    <row r="31" ht="12.75">
      <c r="A31" s="51"/>
    </row>
    <row r="32" spans="3:11" ht="14.25" customHeight="1">
      <c r="C32" s="21"/>
      <c r="D32" s="22"/>
      <c r="E32" s="32"/>
      <c r="F32" s="53"/>
      <c r="G32" s="23"/>
      <c r="H32" s="22"/>
      <c r="I32" s="32"/>
      <c r="J32" s="49"/>
      <c r="K32" s="33"/>
    </row>
    <row r="33" spans="3:11" ht="23.25" customHeight="1">
      <c r="C33" s="26"/>
      <c r="D33" s="27"/>
      <c r="E33" s="28"/>
      <c r="F33" s="53"/>
      <c r="G33" s="24"/>
      <c r="H33" s="28"/>
      <c r="I33" s="28"/>
      <c r="J33" s="49"/>
      <c r="K33" s="26"/>
    </row>
    <row r="34" spans="3:11" ht="9" customHeight="1">
      <c r="C34" s="21"/>
      <c r="D34" s="22"/>
      <c r="E34" s="29"/>
      <c r="F34" s="53"/>
      <c r="G34" s="23"/>
      <c r="H34" s="22"/>
      <c r="I34" s="29"/>
      <c r="J34" s="49"/>
      <c r="K34" s="30"/>
    </row>
    <row r="35" spans="3:11" ht="21.75" customHeight="1">
      <c r="C35" s="4">
        <f>C37</f>
        <v>1</v>
      </c>
      <c r="D35" s="34">
        <f>D22</f>
        <v>4</v>
      </c>
      <c r="E35" s="31"/>
      <c r="F35" s="48" t="s">
        <v>0</v>
      </c>
      <c r="G35" s="4">
        <f>G37</f>
        <v>2</v>
      </c>
      <c r="H35" s="34">
        <f>H22</f>
        <v>1</v>
      </c>
      <c r="I35" s="31"/>
      <c r="J35" s="47" t="s">
        <v>1</v>
      </c>
      <c r="K35" s="35"/>
    </row>
    <row r="36" spans="3:11" ht="6" customHeight="1">
      <c r="C36" s="38"/>
      <c r="D36" s="9"/>
      <c r="E36" s="10"/>
      <c r="F36" s="48"/>
      <c r="G36" s="11"/>
      <c r="H36" s="10"/>
      <c r="I36" s="10"/>
      <c r="J36" s="47"/>
      <c r="K36" s="8"/>
    </row>
    <row r="37" spans="3:11" ht="21" customHeight="1">
      <c r="C37" s="4">
        <f>E37/D37</f>
        <v>1</v>
      </c>
      <c r="D37" s="34">
        <f>D24</f>
        <v>6</v>
      </c>
      <c r="E37" s="2">
        <f>E24</f>
        <v>6</v>
      </c>
      <c r="F37" s="48"/>
      <c r="G37" s="4">
        <f>I37/H37</f>
        <v>2</v>
      </c>
      <c r="H37" s="34">
        <f>H24</f>
        <v>3</v>
      </c>
      <c r="I37" s="2">
        <f>I24</f>
        <v>6</v>
      </c>
      <c r="J37" s="47"/>
      <c r="K37" s="36">
        <f>IF(D37=H37,H37,IF(D37&lt;H37,IF(MOD(H37,D37)=0,H37,D37*H37),IF(D37&gt;H37,IF(MOD(D37,H37)=0,D37,D37*H37))))</f>
        <v>6</v>
      </c>
    </row>
    <row r="38" ht="64.5" customHeight="1">
      <c r="M38" s="41"/>
    </row>
    <row r="39" spans="3:11" ht="30" customHeight="1">
      <c r="C39" s="4">
        <f>C41</f>
        <v>1</v>
      </c>
      <c r="D39" s="34">
        <f>D22</f>
        <v>4</v>
      </c>
      <c r="E39" s="31">
        <f>C39*D39</f>
        <v>4</v>
      </c>
      <c r="F39" s="48" t="s">
        <v>0</v>
      </c>
      <c r="G39" s="4">
        <f>G41</f>
        <v>2</v>
      </c>
      <c r="H39" s="34">
        <f>H35</f>
        <v>1</v>
      </c>
      <c r="I39" s="31">
        <f>G39*H39</f>
        <v>2</v>
      </c>
      <c r="J39" s="47" t="s">
        <v>1</v>
      </c>
      <c r="K39" s="35">
        <f>E39+I39</f>
        <v>6</v>
      </c>
    </row>
    <row r="40" spans="3:11" ht="6" customHeight="1">
      <c r="C40" s="38"/>
      <c r="D40" s="9"/>
      <c r="E40" s="10"/>
      <c r="F40" s="48"/>
      <c r="G40" s="11"/>
      <c r="H40" s="10"/>
      <c r="I40" s="10"/>
      <c r="J40" s="47"/>
      <c r="K40" s="8"/>
    </row>
    <row r="41" spans="3:13" ht="21" customHeight="1">
      <c r="C41" s="4">
        <f>E41/D41</f>
        <v>1</v>
      </c>
      <c r="D41" s="34">
        <f>D37</f>
        <v>6</v>
      </c>
      <c r="E41" s="2">
        <f>K24</f>
        <v>6</v>
      </c>
      <c r="F41" s="48"/>
      <c r="G41" s="4">
        <f>I41/H41</f>
        <v>2</v>
      </c>
      <c r="H41" s="34">
        <f>H37</f>
        <v>3</v>
      </c>
      <c r="I41" s="2">
        <f>K24</f>
        <v>6</v>
      </c>
      <c r="J41" s="47"/>
      <c r="K41" s="36">
        <f>K24</f>
        <v>6</v>
      </c>
      <c r="M41" s="43"/>
    </row>
  </sheetData>
  <sheetProtection sheet="1" objects="1" scenarios="1" selectLockedCells="1"/>
  <mergeCells count="18">
    <mergeCell ref="F32:F34"/>
    <mergeCell ref="J22:J24"/>
    <mergeCell ref="J13:J15"/>
    <mergeCell ref="A16:A20"/>
    <mergeCell ref="F2:F4"/>
    <mergeCell ref="J2:J4"/>
    <mergeCell ref="F8:F10"/>
    <mergeCell ref="J8:J10"/>
    <mergeCell ref="A1:K1"/>
    <mergeCell ref="J39:J41"/>
    <mergeCell ref="J35:J37"/>
    <mergeCell ref="F35:F37"/>
    <mergeCell ref="F39:F41"/>
    <mergeCell ref="F22:F24"/>
    <mergeCell ref="F13:F15"/>
    <mergeCell ref="J32:J34"/>
    <mergeCell ref="A23:A31"/>
    <mergeCell ref="A2:A12"/>
  </mergeCells>
  <printOptions/>
  <pageMargins left="0.25" right="0.25" top="0.25" bottom="0.25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V57" sqref="V57"/>
    </sheetView>
  </sheetViews>
  <sheetFormatPr defaultColWidth="9.140625" defaultRowHeight="12.75"/>
  <cols>
    <col min="1" max="1" width="3.421875" style="0" customWidth="1"/>
    <col min="2" max="2" width="6.28125" style="0" customWidth="1"/>
    <col min="3" max="3" width="4.140625" style="0" customWidth="1"/>
    <col min="4" max="4" width="4.421875" style="0" customWidth="1"/>
    <col min="5" max="5" width="3.421875" style="0" customWidth="1"/>
    <col min="6" max="6" width="6.28125" style="0" customWidth="1"/>
    <col min="7" max="7" width="4.140625" style="0" customWidth="1"/>
    <col min="8" max="8" width="3.421875" style="0" customWidth="1"/>
    <col min="9" max="9" width="8.57421875" style="0" customWidth="1"/>
    <col min="10" max="10" width="6.421875" style="0" customWidth="1"/>
    <col min="11" max="11" width="3.421875" style="0" customWidth="1"/>
    <col min="12" max="12" width="6.28125" style="0" customWidth="1"/>
    <col min="13" max="13" width="4.140625" style="0" customWidth="1"/>
    <col min="14" max="14" width="4.421875" style="0" customWidth="1"/>
    <col min="15" max="15" width="3.421875" style="0" customWidth="1"/>
    <col min="16" max="16" width="6.28125" style="0" customWidth="1"/>
    <col min="17" max="17" width="4.140625" style="0" customWidth="1"/>
    <col min="18" max="18" width="3.421875" style="0" customWidth="1"/>
    <col min="19" max="19" width="8.57421875" style="0" customWidth="1"/>
  </cols>
  <sheetData>
    <row r="1" spans="2:17" s="39" customFormat="1" ht="19.5" customHeight="1">
      <c r="B1" s="39" t="s">
        <v>13</v>
      </c>
      <c r="C1" s="40"/>
      <c r="D1" s="40"/>
      <c r="E1" s="40"/>
      <c r="F1" s="40"/>
      <c r="G1" s="40"/>
      <c r="L1" s="39" t="s">
        <v>14</v>
      </c>
      <c r="M1" s="40"/>
      <c r="N1" s="40"/>
      <c r="O1" s="40"/>
      <c r="P1" s="40"/>
      <c r="Q1" s="40"/>
    </row>
    <row r="2" ht="4.5" customHeight="1"/>
    <row r="4" spans="1:21" ht="36" customHeight="1">
      <c r="A4" s="16"/>
      <c r="B4" s="14">
        <f>IF('Set Up'!$J$2="Y",1,'Set Up'!K5)</f>
        <v>1</v>
      </c>
      <c r="C4" s="17"/>
      <c r="D4" s="48" t="s">
        <v>0</v>
      </c>
      <c r="E4" s="20"/>
      <c r="F4" s="14">
        <f>IF('Set Up'!$J$2="Y",1,'Set Up'!L5)</f>
        <v>4</v>
      </c>
      <c r="G4" s="17"/>
      <c r="H4" s="47" t="s">
        <v>1</v>
      </c>
      <c r="I4" s="5"/>
      <c r="K4" s="16"/>
      <c r="L4" s="14">
        <f>IF('Set Up'!$J$2="Y",1,'Set Up'!M5)</f>
        <v>4</v>
      </c>
      <c r="M4" s="17"/>
      <c r="N4" s="48" t="s">
        <v>0</v>
      </c>
      <c r="O4" s="20"/>
      <c r="P4" s="14">
        <f>IF('Set Up'!$J$2="Y",1,'Set Up'!N5)</f>
        <v>3</v>
      </c>
      <c r="Q4" s="17"/>
      <c r="R4" s="47" t="s">
        <v>1</v>
      </c>
      <c r="S4" s="15"/>
      <c r="U4" s="19"/>
    </row>
    <row r="5" spans="1:19" ht="6" customHeight="1">
      <c r="A5" s="8"/>
      <c r="B5" s="9"/>
      <c r="C5" s="10"/>
      <c r="D5" s="48"/>
      <c r="E5" s="11"/>
      <c r="F5" s="10"/>
      <c r="G5" s="10"/>
      <c r="H5" s="47"/>
      <c r="I5" s="8"/>
      <c r="K5" s="8"/>
      <c r="L5" s="9"/>
      <c r="M5" s="10"/>
      <c r="N5" s="48"/>
      <c r="O5" s="11"/>
      <c r="P5" s="10"/>
      <c r="Q5" s="10"/>
      <c r="R5" s="47"/>
      <c r="S5" s="8"/>
    </row>
    <row r="6" spans="1:19" ht="30.75" customHeight="1">
      <c r="A6" s="16"/>
      <c r="B6" s="14">
        <f>'Set Up'!K6</f>
        <v>3</v>
      </c>
      <c r="C6" s="18"/>
      <c r="D6" s="48"/>
      <c r="E6" s="20"/>
      <c r="F6" s="14">
        <f>'Set Up'!L6</f>
        <v>6</v>
      </c>
      <c r="G6" s="18"/>
      <c r="H6" s="47"/>
      <c r="I6" s="7"/>
      <c r="K6" s="16"/>
      <c r="L6" s="14">
        <f>'Set Up'!M6</f>
        <v>6</v>
      </c>
      <c r="M6" s="18"/>
      <c r="N6" s="48"/>
      <c r="O6" s="20"/>
      <c r="P6" s="14">
        <f>'Set Up'!N6</f>
        <v>4</v>
      </c>
      <c r="Q6" s="18"/>
      <c r="R6" s="47"/>
      <c r="S6" s="7"/>
    </row>
    <row r="8" ht="12.75">
      <c r="H8" s="1"/>
    </row>
    <row r="9" spans="1:19" ht="30">
      <c r="A9" s="16"/>
      <c r="B9" s="14">
        <f>IF('Set Up'!$J$2="Y",1,'Set Up'!K10)</f>
        <v>1</v>
      </c>
      <c r="C9" s="17"/>
      <c r="D9" s="48" t="s">
        <v>0</v>
      </c>
      <c r="E9" s="20"/>
      <c r="F9" s="14">
        <f>IF('Set Up'!$J$2="Y",1,'Set Up'!L10)</f>
        <v>7</v>
      </c>
      <c r="G9" s="17"/>
      <c r="H9" s="47" t="s">
        <v>1</v>
      </c>
      <c r="I9" s="5"/>
      <c r="K9" s="16"/>
      <c r="L9" s="14">
        <f>IF('Set Up'!$J$2="Y",1,'Set Up'!M10)</f>
        <v>3</v>
      </c>
      <c r="M9" s="17"/>
      <c r="N9" s="48" t="s">
        <v>0</v>
      </c>
      <c r="O9" s="20"/>
      <c r="P9" s="14">
        <f>IF('Set Up'!$J$2="Y",1,'Set Up'!N10)</f>
        <v>1</v>
      </c>
      <c r="Q9" s="17"/>
      <c r="R9" s="47" t="s">
        <v>1</v>
      </c>
      <c r="S9" s="15"/>
    </row>
    <row r="10" spans="1:19" ht="6" customHeight="1">
      <c r="A10" s="8"/>
      <c r="B10" s="9"/>
      <c r="C10" s="10"/>
      <c r="D10" s="48"/>
      <c r="E10" s="11"/>
      <c r="F10" s="10"/>
      <c r="G10" s="10"/>
      <c r="H10" s="47"/>
      <c r="I10" s="8"/>
      <c r="K10" s="8"/>
      <c r="L10" s="9"/>
      <c r="M10" s="10"/>
      <c r="N10" s="48"/>
      <c r="O10" s="11"/>
      <c r="P10" s="10"/>
      <c r="Q10" s="10"/>
      <c r="R10" s="47"/>
      <c r="S10" s="8"/>
    </row>
    <row r="11" spans="1:19" ht="30">
      <c r="A11" s="16"/>
      <c r="B11" s="14">
        <f>'Set Up'!K11</f>
        <v>3</v>
      </c>
      <c r="C11" s="18"/>
      <c r="D11" s="48"/>
      <c r="E11" s="20"/>
      <c r="F11" s="14">
        <f>'Set Up'!L11</f>
        <v>8</v>
      </c>
      <c r="G11" s="18"/>
      <c r="H11" s="47"/>
      <c r="I11" s="7"/>
      <c r="K11" s="16"/>
      <c r="L11" s="14">
        <f>'Set Up'!M11</f>
        <v>4</v>
      </c>
      <c r="M11" s="18"/>
      <c r="N11" s="48"/>
      <c r="O11" s="20"/>
      <c r="P11" s="14">
        <f>'Set Up'!N11</f>
        <v>3</v>
      </c>
      <c r="Q11" s="18"/>
      <c r="R11" s="47"/>
      <c r="S11" s="7"/>
    </row>
    <row r="14" spans="1:19" ht="30">
      <c r="A14" s="16"/>
      <c r="B14" s="14">
        <f>IF('Set Up'!$J$2="Y",1,'Set Up'!K15)</f>
        <v>1</v>
      </c>
      <c r="C14" s="17"/>
      <c r="D14" s="48" t="s">
        <v>0</v>
      </c>
      <c r="E14" s="20"/>
      <c r="F14" s="14">
        <f>IF('Set Up'!$J$2="Y",1,'Set Up'!L15)</f>
        <v>7</v>
      </c>
      <c r="G14" s="17"/>
      <c r="H14" s="47" t="s">
        <v>1</v>
      </c>
      <c r="I14" s="5"/>
      <c r="K14" s="16"/>
      <c r="L14" s="14">
        <f>IF('Set Up'!$J$2="Y",1,'Set Up'!M15)</f>
        <v>3</v>
      </c>
      <c r="M14" s="17"/>
      <c r="N14" s="48" t="s">
        <v>0</v>
      </c>
      <c r="O14" s="20"/>
      <c r="P14" s="14">
        <f>IF('Set Up'!$J$2="Y",1,'Set Up'!N15)</f>
        <v>3</v>
      </c>
      <c r="Q14" s="17"/>
      <c r="R14" s="47" t="s">
        <v>1</v>
      </c>
      <c r="S14" s="15"/>
    </row>
    <row r="15" spans="1:19" ht="6" customHeight="1">
      <c r="A15" s="8"/>
      <c r="B15" s="9"/>
      <c r="C15" s="10"/>
      <c r="D15" s="48"/>
      <c r="E15" s="11"/>
      <c r="F15" s="10"/>
      <c r="G15" s="10"/>
      <c r="H15" s="47"/>
      <c r="I15" s="8"/>
      <c r="K15" s="8"/>
      <c r="L15" s="9"/>
      <c r="M15" s="10"/>
      <c r="N15" s="48"/>
      <c r="O15" s="11"/>
      <c r="P15" s="10"/>
      <c r="Q15" s="10"/>
      <c r="R15" s="47"/>
      <c r="S15" s="8"/>
    </row>
    <row r="16" spans="1:19" ht="30">
      <c r="A16" s="16"/>
      <c r="B16" s="14">
        <f>'Set Up'!K16</f>
        <v>3</v>
      </c>
      <c r="C16" s="18"/>
      <c r="D16" s="48"/>
      <c r="E16" s="20"/>
      <c r="F16" s="14">
        <f>'Set Up'!L16</f>
        <v>8</v>
      </c>
      <c r="G16" s="18"/>
      <c r="H16" s="47"/>
      <c r="I16" s="7"/>
      <c r="K16" s="16"/>
      <c r="L16" s="14">
        <f>'Set Up'!M16</f>
        <v>4</v>
      </c>
      <c r="M16" s="18"/>
      <c r="N16" s="48"/>
      <c r="O16" s="20"/>
      <c r="P16" s="14">
        <f>'Set Up'!N16</f>
        <v>4</v>
      </c>
      <c r="Q16" s="18"/>
      <c r="R16" s="47"/>
      <c r="S16" s="7"/>
    </row>
    <row r="19" spans="1:19" ht="30">
      <c r="A19" s="16"/>
      <c r="B19" s="14">
        <f>IF('Set Up'!$J$2="Y",1,'Set Up'!K20)</f>
        <v>4</v>
      </c>
      <c r="C19" s="17"/>
      <c r="D19" s="48" t="s">
        <v>0</v>
      </c>
      <c r="E19" s="20"/>
      <c r="F19" s="14">
        <f>IF('Set Up'!$J$2="Y",1,'Set Up'!L20)</f>
        <v>1</v>
      </c>
      <c r="G19" s="17"/>
      <c r="H19" s="47" t="s">
        <v>1</v>
      </c>
      <c r="I19" s="5"/>
      <c r="K19" s="16"/>
      <c r="L19" s="14">
        <f>IF('Set Up'!$J$2="Y",1,'Set Up'!M20)</f>
        <v>4</v>
      </c>
      <c r="M19" s="17"/>
      <c r="N19" s="48" t="s">
        <v>0</v>
      </c>
      <c r="O19" s="20"/>
      <c r="P19" s="14">
        <f>IF('Set Up'!$J$2="Y",1,'Set Up'!N20)</f>
        <v>1</v>
      </c>
      <c r="Q19" s="17"/>
      <c r="R19" s="47" t="s">
        <v>1</v>
      </c>
      <c r="S19" s="15"/>
    </row>
    <row r="20" spans="1:19" ht="6" customHeight="1">
      <c r="A20" s="8"/>
      <c r="B20" s="9"/>
      <c r="C20" s="10"/>
      <c r="D20" s="48"/>
      <c r="E20" s="11"/>
      <c r="F20" s="10"/>
      <c r="G20" s="10"/>
      <c r="H20" s="47"/>
      <c r="I20" s="8"/>
      <c r="K20" s="8"/>
      <c r="L20" s="9"/>
      <c r="M20" s="10"/>
      <c r="N20" s="48"/>
      <c r="O20" s="11"/>
      <c r="P20" s="10"/>
      <c r="Q20" s="10"/>
      <c r="R20" s="47"/>
      <c r="S20" s="8"/>
    </row>
    <row r="21" spans="1:19" ht="30">
      <c r="A21" s="16"/>
      <c r="B21" s="14">
        <f>'Set Up'!K21</f>
        <v>6</v>
      </c>
      <c r="C21" s="18"/>
      <c r="D21" s="48"/>
      <c r="E21" s="20"/>
      <c r="F21" s="14">
        <f>'Set Up'!L21</f>
        <v>3</v>
      </c>
      <c r="G21" s="18"/>
      <c r="H21" s="47"/>
      <c r="I21" s="7"/>
      <c r="K21" s="16"/>
      <c r="L21" s="14">
        <f>'Set Up'!M21</f>
        <v>6</v>
      </c>
      <c r="M21" s="18"/>
      <c r="N21" s="48"/>
      <c r="O21" s="20"/>
      <c r="P21" s="14">
        <f>'Set Up'!N21</f>
        <v>3</v>
      </c>
      <c r="Q21" s="18"/>
      <c r="R21" s="47"/>
      <c r="S21" s="7"/>
    </row>
    <row r="24" spans="1:19" ht="30">
      <c r="A24" s="16"/>
      <c r="B24" s="14">
        <f>IF('Set Up'!$J$2="Y",1,'Set Up'!K25)</f>
        <v>4</v>
      </c>
      <c r="C24" s="17"/>
      <c r="D24" s="48" t="s">
        <v>0</v>
      </c>
      <c r="E24" s="20"/>
      <c r="F24" s="14">
        <f>IF('Set Up'!$J$2="Y",1,'Set Up'!L25)</f>
        <v>1</v>
      </c>
      <c r="G24" s="17"/>
      <c r="H24" s="47" t="s">
        <v>1</v>
      </c>
      <c r="I24" s="5"/>
      <c r="K24" s="16"/>
      <c r="L24" s="14">
        <f>IF('Set Up'!$J$2="Y",1,'Set Up'!M25)</f>
        <v>3</v>
      </c>
      <c r="M24" s="17"/>
      <c r="N24" s="48" t="s">
        <v>0</v>
      </c>
      <c r="O24" s="20"/>
      <c r="P24" s="14">
        <f>IF('Set Up'!$J$2="Y",1,'Set Up'!N25)</f>
        <v>1</v>
      </c>
      <c r="Q24" s="17"/>
      <c r="R24" s="47" t="s">
        <v>1</v>
      </c>
      <c r="S24" s="15"/>
    </row>
    <row r="25" spans="1:19" ht="6" customHeight="1">
      <c r="A25" s="8"/>
      <c r="B25" s="9"/>
      <c r="C25" s="10"/>
      <c r="D25" s="48"/>
      <c r="E25" s="11"/>
      <c r="F25" s="10"/>
      <c r="G25" s="10"/>
      <c r="H25" s="47"/>
      <c r="I25" s="8"/>
      <c r="K25" s="8"/>
      <c r="L25" s="9"/>
      <c r="M25" s="10"/>
      <c r="N25" s="48"/>
      <c r="O25" s="11"/>
      <c r="P25" s="10"/>
      <c r="Q25" s="10"/>
      <c r="R25" s="47"/>
      <c r="S25" s="8"/>
    </row>
    <row r="26" spans="1:19" ht="30">
      <c r="A26" s="16"/>
      <c r="B26" s="14">
        <f>'Set Up'!K26</f>
        <v>6</v>
      </c>
      <c r="C26" s="18"/>
      <c r="D26" s="48"/>
      <c r="E26" s="20"/>
      <c r="F26" s="14">
        <f>'Set Up'!L26</f>
        <v>3</v>
      </c>
      <c r="G26" s="18"/>
      <c r="H26" s="47"/>
      <c r="I26" s="7"/>
      <c r="K26" s="16"/>
      <c r="L26" s="14">
        <f>'Set Up'!M26</f>
        <v>4</v>
      </c>
      <c r="M26" s="18"/>
      <c r="N26" s="48"/>
      <c r="O26" s="20"/>
      <c r="P26" s="14">
        <f>'Set Up'!N26</f>
        <v>2</v>
      </c>
      <c r="Q26" s="18"/>
      <c r="R26" s="47"/>
      <c r="S26" s="7"/>
    </row>
    <row r="29" spans="1:19" ht="30">
      <c r="A29" s="16"/>
      <c r="B29" s="14">
        <f>IF('Set Up'!$J$2="Y",1,'Set Up'!K30)</f>
        <v>1</v>
      </c>
      <c r="C29" s="17"/>
      <c r="D29" s="48" t="s">
        <v>0</v>
      </c>
      <c r="E29" s="20"/>
      <c r="F29" s="14">
        <f>IF('Set Up'!$J$2="Y",1,'Set Up'!L30)</f>
        <v>3</v>
      </c>
      <c r="G29" s="17"/>
      <c r="H29" s="47" t="s">
        <v>1</v>
      </c>
      <c r="I29" s="5"/>
      <c r="K29" s="16"/>
      <c r="L29" s="14">
        <f>IF('Set Up'!$J$2="Y",1,'Set Up'!M30)</f>
        <v>3</v>
      </c>
      <c r="M29" s="17"/>
      <c r="N29" s="48" t="s">
        <v>0</v>
      </c>
      <c r="O29" s="20"/>
      <c r="P29" s="14">
        <f>IF('Set Up'!$J$2="Y",1,'Set Up'!N30)</f>
        <v>4</v>
      </c>
      <c r="Q29" s="17"/>
      <c r="R29" s="47" t="s">
        <v>1</v>
      </c>
      <c r="S29" s="15"/>
    </row>
    <row r="30" spans="1:19" ht="6" customHeight="1">
      <c r="A30" s="8"/>
      <c r="B30" s="9"/>
      <c r="C30" s="10"/>
      <c r="D30" s="48"/>
      <c r="E30" s="11"/>
      <c r="F30" s="10"/>
      <c r="G30" s="10"/>
      <c r="H30" s="47"/>
      <c r="I30" s="8"/>
      <c r="K30" s="8"/>
      <c r="L30" s="9"/>
      <c r="M30" s="10"/>
      <c r="N30" s="48"/>
      <c r="O30" s="11"/>
      <c r="P30" s="10"/>
      <c r="Q30" s="10"/>
      <c r="R30" s="47"/>
      <c r="S30" s="8"/>
    </row>
    <row r="31" spans="1:19" ht="30">
      <c r="A31" s="16"/>
      <c r="B31" s="14">
        <f>'Set Up'!K31</f>
        <v>2</v>
      </c>
      <c r="C31" s="18"/>
      <c r="D31" s="48"/>
      <c r="E31" s="20"/>
      <c r="F31" s="14">
        <f>'Set Up'!L31</f>
        <v>4</v>
      </c>
      <c r="G31" s="18"/>
      <c r="H31" s="47"/>
      <c r="I31" s="7"/>
      <c r="K31" s="16"/>
      <c r="L31" s="14">
        <f>'Set Up'!M31</f>
        <v>4</v>
      </c>
      <c r="M31" s="18"/>
      <c r="N31" s="48"/>
      <c r="O31" s="20"/>
      <c r="P31" s="14">
        <f>'Set Up'!N31</f>
        <v>6</v>
      </c>
      <c r="Q31" s="18"/>
      <c r="R31" s="47"/>
      <c r="S31" s="7"/>
    </row>
    <row r="34" spans="1:19" ht="30">
      <c r="A34" s="16"/>
      <c r="B34" s="14">
        <f>IF('Set Up'!$J$2="Y",1,'Set Up'!K35)</f>
        <v>7</v>
      </c>
      <c r="C34" s="17"/>
      <c r="D34" s="48" t="s">
        <v>0</v>
      </c>
      <c r="E34" s="20"/>
      <c r="F34" s="14">
        <f>IF('Set Up'!$J$2="Y",1,'Set Up'!L35)</f>
        <v>4</v>
      </c>
      <c r="G34" s="17"/>
      <c r="H34" s="47" t="s">
        <v>1</v>
      </c>
      <c r="I34" s="5"/>
      <c r="K34" s="16"/>
      <c r="L34" s="14">
        <f>IF('Set Up'!$J$2="Y",1,'Set Up'!M35)</f>
        <v>4</v>
      </c>
      <c r="M34" s="17"/>
      <c r="N34" s="48" t="s">
        <v>0</v>
      </c>
      <c r="O34" s="20"/>
      <c r="P34" s="14">
        <f>IF('Set Up'!$J$2="Y",1,'Set Up'!N35)</f>
        <v>4</v>
      </c>
      <c r="Q34" s="17"/>
      <c r="R34" s="47" t="s">
        <v>1</v>
      </c>
      <c r="S34" s="15"/>
    </row>
    <row r="35" spans="1:19" ht="6" customHeight="1">
      <c r="A35" s="8"/>
      <c r="B35" s="9"/>
      <c r="C35" s="10"/>
      <c r="D35" s="48"/>
      <c r="E35" s="11"/>
      <c r="F35" s="10"/>
      <c r="G35" s="10"/>
      <c r="H35" s="47"/>
      <c r="I35" s="8"/>
      <c r="K35" s="8"/>
      <c r="L35" s="9"/>
      <c r="M35" s="10"/>
      <c r="N35" s="48"/>
      <c r="O35" s="11"/>
      <c r="P35" s="10"/>
      <c r="Q35" s="10"/>
      <c r="R35" s="47"/>
      <c r="S35" s="8"/>
    </row>
    <row r="36" spans="1:19" ht="30">
      <c r="A36" s="16"/>
      <c r="B36" s="14">
        <f>'Set Up'!K36</f>
        <v>8</v>
      </c>
      <c r="C36" s="18"/>
      <c r="D36" s="48"/>
      <c r="E36" s="20"/>
      <c r="F36" s="14">
        <f>'Set Up'!L36</f>
        <v>6</v>
      </c>
      <c r="G36" s="18"/>
      <c r="H36" s="47"/>
      <c r="I36" s="7"/>
      <c r="K36" s="16"/>
      <c r="L36" s="14">
        <f>'Set Up'!M36</f>
        <v>6</v>
      </c>
      <c r="M36" s="18"/>
      <c r="N36" s="48"/>
      <c r="O36" s="20"/>
      <c r="P36" s="14">
        <f>'Set Up'!N36</f>
        <v>6</v>
      </c>
      <c r="Q36" s="18"/>
      <c r="R36" s="47"/>
      <c r="S36" s="7"/>
    </row>
    <row r="40" spans="1:19" ht="30">
      <c r="A40" s="3">
        <f>A42</f>
        <v>2</v>
      </c>
      <c r="B40" s="14">
        <f>B4</f>
        <v>1</v>
      </c>
      <c r="C40" s="6">
        <f>A40*B40</f>
        <v>2</v>
      </c>
      <c r="D40" s="48" t="s">
        <v>0</v>
      </c>
      <c r="E40" s="4">
        <f>E42</f>
        <v>1</v>
      </c>
      <c r="F40" s="14">
        <f>F4</f>
        <v>4</v>
      </c>
      <c r="G40" s="6">
        <f>E40*F40</f>
        <v>4</v>
      </c>
      <c r="H40" s="47" t="s">
        <v>1</v>
      </c>
      <c r="I40" s="5">
        <f>C40+G40</f>
        <v>6</v>
      </c>
      <c r="K40" s="3">
        <f>K42</f>
        <v>4</v>
      </c>
      <c r="L40" s="14">
        <f>L4</f>
        <v>4</v>
      </c>
      <c r="M40" s="6">
        <f>K40*L40</f>
        <v>16</v>
      </c>
      <c r="N40" s="48" t="s">
        <v>0</v>
      </c>
      <c r="O40" s="4">
        <f>O42</f>
        <v>6</v>
      </c>
      <c r="P40" s="14">
        <f>P4</f>
        <v>3</v>
      </c>
      <c r="Q40" s="6">
        <f>O40*P40</f>
        <v>18</v>
      </c>
      <c r="R40" s="47" t="s">
        <v>1</v>
      </c>
      <c r="S40" s="15">
        <f>M40+Q40</f>
        <v>34</v>
      </c>
    </row>
    <row r="41" spans="1:19" ht="6" customHeight="1">
      <c r="A41" s="8"/>
      <c r="B41" s="9"/>
      <c r="C41" s="10"/>
      <c r="D41" s="48"/>
      <c r="E41" s="11"/>
      <c r="F41" s="10"/>
      <c r="G41" s="10"/>
      <c r="H41" s="47"/>
      <c r="I41" s="8"/>
      <c r="K41" s="8"/>
      <c r="L41" s="9"/>
      <c r="M41" s="10"/>
      <c r="N41" s="48"/>
      <c r="O41" s="11"/>
      <c r="P41" s="10"/>
      <c r="Q41" s="10"/>
      <c r="R41" s="47"/>
      <c r="S41" s="8"/>
    </row>
    <row r="42" spans="1:19" ht="30">
      <c r="A42" s="3">
        <f>C42/B42</f>
        <v>2</v>
      </c>
      <c r="B42" s="14">
        <f>B6</f>
        <v>3</v>
      </c>
      <c r="C42" s="2">
        <f>I42</f>
        <v>6</v>
      </c>
      <c r="D42" s="48"/>
      <c r="E42" s="4">
        <f>G42/F42</f>
        <v>1</v>
      </c>
      <c r="F42" s="14">
        <f>F6</f>
        <v>6</v>
      </c>
      <c r="G42" s="2">
        <f>I42</f>
        <v>6</v>
      </c>
      <c r="H42" s="47"/>
      <c r="I42" s="7">
        <f>IF(B42=F42,F42,IF(B42&lt;F42,IF(MOD(F42,B42)=0,F42,B42*F42),IF(B42&gt;F42,IF(MOD(B42,F42)=0,B42,B42*F42))))</f>
        <v>6</v>
      </c>
      <c r="K42" s="3">
        <f>M42/L42</f>
        <v>4</v>
      </c>
      <c r="L42" s="14">
        <f>L6</f>
        <v>6</v>
      </c>
      <c r="M42" s="2">
        <f>S42</f>
        <v>24</v>
      </c>
      <c r="N42" s="48"/>
      <c r="O42" s="4">
        <f>Q42/P42</f>
        <v>6</v>
      </c>
      <c r="P42" s="14">
        <f>P6</f>
        <v>4</v>
      </c>
      <c r="Q42" s="2">
        <f>S42</f>
        <v>24</v>
      </c>
      <c r="R42" s="47"/>
      <c r="S42" s="7">
        <f>IF(L42=P42,P42,IF(L42&lt;P42,IF(MOD(P42,L42)=0,P42,L42*P42),IF(L42&gt;P42,IF(MOD(L42,P42)=0,L42,L42*P42))))</f>
        <v>24</v>
      </c>
    </row>
    <row r="44" ht="12.75">
      <c r="H44" s="1"/>
    </row>
    <row r="45" spans="1:19" ht="30">
      <c r="A45" s="3">
        <f>A47</f>
        <v>8</v>
      </c>
      <c r="B45" s="14">
        <f>B9</f>
        <v>1</v>
      </c>
      <c r="C45" s="6">
        <f>A45*B45</f>
        <v>8</v>
      </c>
      <c r="D45" s="48" t="s">
        <v>0</v>
      </c>
      <c r="E45" s="4">
        <f>E47</f>
        <v>3</v>
      </c>
      <c r="F45" s="14">
        <f>F9</f>
        <v>7</v>
      </c>
      <c r="G45" s="6">
        <f>E45*F45</f>
        <v>21</v>
      </c>
      <c r="H45" s="47" t="s">
        <v>1</v>
      </c>
      <c r="I45" s="5">
        <f>C45+G45</f>
        <v>29</v>
      </c>
      <c r="K45" s="3">
        <f>K47</f>
        <v>3</v>
      </c>
      <c r="L45" s="14">
        <f>L9</f>
        <v>3</v>
      </c>
      <c r="M45" s="6">
        <f>K45*L45</f>
        <v>9</v>
      </c>
      <c r="N45" s="48" t="s">
        <v>0</v>
      </c>
      <c r="O45" s="4">
        <f>O47</f>
        <v>4</v>
      </c>
      <c r="P45" s="14">
        <f>P9</f>
        <v>1</v>
      </c>
      <c r="Q45" s="6">
        <f>O45*P45</f>
        <v>4</v>
      </c>
      <c r="R45" s="47" t="s">
        <v>1</v>
      </c>
      <c r="S45" s="15">
        <f>M45+Q45</f>
        <v>13</v>
      </c>
    </row>
    <row r="46" spans="1:19" ht="6" customHeight="1">
      <c r="A46" s="8"/>
      <c r="B46" s="9"/>
      <c r="C46" s="10"/>
      <c r="D46" s="48"/>
      <c r="E46" s="11"/>
      <c r="F46" s="10"/>
      <c r="G46" s="10"/>
      <c r="H46" s="47"/>
      <c r="I46" s="8"/>
      <c r="K46" s="8"/>
      <c r="L46" s="9"/>
      <c r="M46" s="10"/>
      <c r="N46" s="48"/>
      <c r="O46" s="11"/>
      <c r="P46" s="10"/>
      <c r="Q46" s="10"/>
      <c r="R46" s="47"/>
      <c r="S46" s="8"/>
    </row>
    <row r="47" spans="1:19" ht="30">
      <c r="A47" s="3">
        <f>C47/B47</f>
        <v>8</v>
      </c>
      <c r="B47" s="14">
        <f>B11</f>
        <v>3</v>
      </c>
      <c r="C47" s="2">
        <f>I47</f>
        <v>24</v>
      </c>
      <c r="D47" s="48"/>
      <c r="E47" s="4">
        <f>G47/F47</f>
        <v>3</v>
      </c>
      <c r="F47" s="14">
        <f>F11</f>
        <v>8</v>
      </c>
      <c r="G47" s="2">
        <f>I47</f>
        <v>24</v>
      </c>
      <c r="H47" s="47"/>
      <c r="I47" s="7">
        <f>IF(B47=F47,F47,IF(B47&lt;F47,IF(MOD(F47,B47)=0,F47,B47*F47),IF(B47&gt;F47,IF(MOD(B47,F47)=0,B47,B47*F47))))</f>
        <v>24</v>
      </c>
      <c r="K47" s="3">
        <f>M47/L47</f>
        <v>3</v>
      </c>
      <c r="L47" s="14">
        <f>L11</f>
        <v>4</v>
      </c>
      <c r="M47" s="2">
        <f>S47</f>
        <v>12</v>
      </c>
      <c r="N47" s="48"/>
      <c r="O47" s="4">
        <f>Q47/P47</f>
        <v>4</v>
      </c>
      <c r="P47" s="14">
        <f>P11</f>
        <v>3</v>
      </c>
      <c r="Q47" s="2">
        <f>S47</f>
        <v>12</v>
      </c>
      <c r="R47" s="47"/>
      <c r="S47" s="7">
        <f>IF(L47=P47,P47,IF(L47&lt;P47,IF(MOD(P47,L47)=0,P47,L47*P47),IF(L47&gt;P47,IF(MOD(L47,P47)=0,L47,L47*P47))))</f>
        <v>12</v>
      </c>
    </row>
    <row r="50" spans="1:19" ht="30">
      <c r="A50" s="3">
        <f>A52</f>
        <v>8</v>
      </c>
      <c r="B50" s="14">
        <f>B14</f>
        <v>1</v>
      </c>
      <c r="C50" s="6">
        <f>A50*B50</f>
        <v>8</v>
      </c>
      <c r="D50" s="48" t="s">
        <v>0</v>
      </c>
      <c r="E50" s="4">
        <f>E52</f>
        <v>3</v>
      </c>
      <c r="F50" s="14">
        <f>F14</f>
        <v>7</v>
      </c>
      <c r="G50" s="6">
        <f>E50*F50</f>
        <v>21</v>
      </c>
      <c r="H50" s="47" t="s">
        <v>1</v>
      </c>
      <c r="I50" s="5">
        <f>C50+G50</f>
        <v>29</v>
      </c>
      <c r="K50" s="3">
        <f>K52</f>
        <v>1</v>
      </c>
      <c r="L50" s="14">
        <f>L14</f>
        <v>3</v>
      </c>
      <c r="M50" s="6">
        <f>K50*L50</f>
        <v>3</v>
      </c>
      <c r="N50" s="48" t="s">
        <v>0</v>
      </c>
      <c r="O50" s="4">
        <f>O52</f>
        <v>1</v>
      </c>
      <c r="P50" s="14">
        <f>P14</f>
        <v>3</v>
      </c>
      <c r="Q50" s="6">
        <f>O50*P50</f>
        <v>3</v>
      </c>
      <c r="R50" s="47" t="s">
        <v>1</v>
      </c>
      <c r="S50" s="15">
        <f>M50+Q50</f>
        <v>6</v>
      </c>
    </row>
    <row r="51" spans="1:19" ht="6" customHeight="1">
      <c r="A51" s="8"/>
      <c r="B51" s="9"/>
      <c r="C51" s="10"/>
      <c r="D51" s="48"/>
      <c r="E51" s="11"/>
      <c r="F51" s="10"/>
      <c r="G51" s="10"/>
      <c r="H51" s="47"/>
      <c r="I51" s="8"/>
      <c r="K51" s="8"/>
      <c r="L51" s="9"/>
      <c r="M51" s="10"/>
      <c r="N51" s="48"/>
      <c r="O51" s="11"/>
      <c r="P51" s="10"/>
      <c r="Q51" s="10"/>
      <c r="R51" s="47"/>
      <c r="S51" s="8"/>
    </row>
    <row r="52" spans="1:19" ht="30">
      <c r="A52" s="3">
        <f>C52/B52</f>
        <v>8</v>
      </c>
      <c r="B52" s="14">
        <f>B16</f>
        <v>3</v>
      </c>
      <c r="C52" s="2">
        <f>I52</f>
        <v>24</v>
      </c>
      <c r="D52" s="48"/>
      <c r="E52" s="4">
        <f>G52/F52</f>
        <v>3</v>
      </c>
      <c r="F52" s="14">
        <f>F16</f>
        <v>8</v>
      </c>
      <c r="G52" s="2">
        <f>I52</f>
        <v>24</v>
      </c>
      <c r="H52" s="47"/>
      <c r="I52" s="7">
        <f>IF(B52=F52,F52,IF(B52&lt;F52,IF(MOD(F52,B52)=0,F52,B52*F52),IF(B52&gt;F52,IF(MOD(B52,F52)=0,B52,B52*F52))))</f>
        <v>24</v>
      </c>
      <c r="K52" s="3">
        <f>M52/L52</f>
        <v>1</v>
      </c>
      <c r="L52" s="14">
        <f>L16</f>
        <v>4</v>
      </c>
      <c r="M52" s="2">
        <f>S52</f>
        <v>4</v>
      </c>
      <c r="N52" s="48"/>
      <c r="O52" s="4">
        <f>Q52/P52</f>
        <v>1</v>
      </c>
      <c r="P52" s="14">
        <f>P16</f>
        <v>4</v>
      </c>
      <c r="Q52" s="2">
        <f>S52</f>
        <v>4</v>
      </c>
      <c r="R52" s="47"/>
      <c r="S52" s="7">
        <f>IF(L52=P52,P52,IF(L52&lt;P52,IF(MOD(P52,L52)=0,P52,L52*P52),IF(L52&gt;P52,IF(MOD(L52,P52)=0,L52,L52*P52))))</f>
        <v>4</v>
      </c>
    </row>
    <row r="55" spans="1:19" ht="30">
      <c r="A55" s="3">
        <f>A57</f>
        <v>1</v>
      </c>
      <c r="B55" s="14">
        <f>B19</f>
        <v>4</v>
      </c>
      <c r="C55" s="6">
        <f>A55*B55</f>
        <v>4</v>
      </c>
      <c r="D55" s="48" t="s">
        <v>0</v>
      </c>
      <c r="E55" s="4">
        <f>E57</f>
        <v>2</v>
      </c>
      <c r="F55" s="14">
        <f>F19</f>
        <v>1</v>
      </c>
      <c r="G55" s="6">
        <f>E55*F55</f>
        <v>2</v>
      </c>
      <c r="H55" s="47" t="s">
        <v>1</v>
      </c>
      <c r="I55" s="5">
        <f>C55+G55</f>
        <v>6</v>
      </c>
      <c r="K55" s="3">
        <f>K57</f>
        <v>1</v>
      </c>
      <c r="L55" s="14">
        <f>L19</f>
        <v>4</v>
      </c>
      <c r="M55" s="6">
        <f>K55*L55</f>
        <v>4</v>
      </c>
      <c r="N55" s="48" t="s">
        <v>0</v>
      </c>
      <c r="O55" s="4">
        <f>O57</f>
        <v>2</v>
      </c>
      <c r="P55" s="14">
        <f>P19</f>
        <v>1</v>
      </c>
      <c r="Q55" s="6">
        <f>O55*P55</f>
        <v>2</v>
      </c>
      <c r="R55" s="47" t="s">
        <v>1</v>
      </c>
      <c r="S55" s="15">
        <f>M55+Q55</f>
        <v>6</v>
      </c>
    </row>
    <row r="56" spans="1:19" ht="6" customHeight="1">
      <c r="A56" s="8"/>
      <c r="B56" s="9"/>
      <c r="C56" s="10"/>
      <c r="D56" s="48"/>
      <c r="E56" s="11"/>
      <c r="F56" s="10"/>
      <c r="G56" s="10"/>
      <c r="H56" s="47"/>
      <c r="I56" s="8"/>
      <c r="K56" s="8"/>
      <c r="L56" s="9"/>
      <c r="M56" s="10"/>
      <c r="N56" s="48"/>
      <c r="O56" s="11"/>
      <c r="P56" s="10"/>
      <c r="Q56" s="10"/>
      <c r="R56" s="47"/>
      <c r="S56" s="8"/>
    </row>
    <row r="57" spans="1:19" ht="30">
      <c r="A57" s="3">
        <f>C57/B57</f>
        <v>1</v>
      </c>
      <c r="B57" s="14">
        <f>B21</f>
        <v>6</v>
      </c>
      <c r="C57" s="2">
        <f>I57</f>
        <v>6</v>
      </c>
      <c r="D57" s="48"/>
      <c r="E57" s="4">
        <f>G57/F57</f>
        <v>2</v>
      </c>
      <c r="F57" s="14">
        <f>F21</f>
        <v>3</v>
      </c>
      <c r="G57" s="2">
        <f>I57</f>
        <v>6</v>
      </c>
      <c r="H57" s="47"/>
      <c r="I57" s="7">
        <f>IF(B57=F57,F57,IF(B57&lt;F57,IF(MOD(F57,B57)=0,F57,B57*F57),IF(B57&gt;F57,IF(MOD(B57,F57)=0,B57,B57*F57))))</f>
        <v>6</v>
      </c>
      <c r="K57" s="3">
        <f>M57/L57</f>
        <v>1</v>
      </c>
      <c r="L57" s="14">
        <f>L21</f>
        <v>6</v>
      </c>
      <c r="M57" s="2">
        <f>S57</f>
        <v>6</v>
      </c>
      <c r="N57" s="48"/>
      <c r="O57" s="4">
        <f>Q57/P57</f>
        <v>2</v>
      </c>
      <c r="P57" s="14">
        <f>P21</f>
        <v>3</v>
      </c>
      <c r="Q57" s="2">
        <f>S57</f>
        <v>6</v>
      </c>
      <c r="R57" s="47"/>
      <c r="S57" s="7">
        <f>IF(L57=P57,P57,IF(L57&lt;P57,IF(MOD(P57,L57)=0,P57,L57*P57),IF(L57&gt;P57,IF(MOD(L57,P57)=0,L57,L57*P57))))</f>
        <v>6</v>
      </c>
    </row>
    <row r="60" spans="1:19" ht="30">
      <c r="A60" s="3">
        <f>A62</f>
        <v>1</v>
      </c>
      <c r="B60" s="14">
        <f>B24</f>
        <v>4</v>
      </c>
      <c r="C60" s="6">
        <f>A60*B60</f>
        <v>4</v>
      </c>
      <c r="D60" s="48" t="s">
        <v>0</v>
      </c>
      <c r="E60" s="4">
        <f>E62</f>
        <v>2</v>
      </c>
      <c r="F60" s="14">
        <f>F24</f>
        <v>1</v>
      </c>
      <c r="G60" s="6">
        <f>E60*F60</f>
        <v>2</v>
      </c>
      <c r="H60" s="47" t="s">
        <v>1</v>
      </c>
      <c r="I60" s="5">
        <f>C60+G60</f>
        <v>6</v>
      </c>
      <c r="K60" s="3">
        <f>K62</f>
        <v>1</v>
      </c>
      <c r="L60" s="14">
        <f>L24</f>
        <v>3</v>
      </c>
      <c r="M60" s="6">
        <f>K60*L60</f>
        <v>3</v>
      </c>
      <c r="N60" s="48" t="s">
        <v>0</v>
      </c>
      <c r="O60" s="4">
        <f>O62</f>
        <v>2</v>
      </c>
      <c r="P60" s="14">
        <f>P24</f>
        <v>1</v>
      </c>
      <c r="Q60" s="6">
        <f>O60*P60</f>
        <v>2</v>
      </c>
      <c r="R60" s="47" t="s">
        <v>1</v>
      </c>
      <c r="S60" s="15">
        <f>M60+Q60</f>
        <v>5</v>
      </c>
    </row>
    <row r="61" spans="1:19" ht="6" customHeight="1">
      <c r="A61" s="8"/>
      <c r="B61" s="9"/>
      <c r="C61" s="10"/>
      <c r="D61" s="48"/>
      <c r="E61" s="11"/>
      <c r="F61" s="10"/>
      <c r="G61" s="10"/>
      <c r="H61" s="47"/>
      <c r="I61" s="8"/>
      <c r="K61" s="8"/>
      <c r="L61" s="9"/>
      <c r="M61" s="10"/>
      <c r="N61" s="48"/>
      <c r="O61" s="11"/>
      <c r="P61" s="10"/>
      <c r="Q61" s="10"/>
      <c r="R61" s="47"/>
      <c r="S61" s="8"/>
    </row>
    <row r="62" spans="1:19" ht="30">
      <c r="A62" s="3">
        <f>C62/B62</f>
        <v>1</v>
      </c>
      <c r="B62" s="14">
        <f>B26</f>
        <v>6</v>
      </c>
      <c r="C62" s="2">
        <f>I62</f>
        <v>6</v>
      </c>
      <c r="D62" s="48"/>
      <c r="E62" s="4">
        <f>G62/F62</f>
        <v>2</v>
      </c>
      <c r="F62" s="14">
        <f>F26</f>
        <v>3</v>
      </c>
      <c r="G62" s="2">
        <f>I62</f>
        <v>6</v>
      </c>
      <c r="H62" s="47"/>
      <c r="I62" s="7">
        <f>IF(B62=F62,F62,IF(B62&lt;F62,IF(MOD(F62,B62)=0,F62,B62*F62),IF(B62&gt;F62,IF(MOD(B62,F62)=0,B62,B62*F62))))</f>
        <v>6</v>
      </c>
      <c r="K62" s="3">
        <f>M62/L62</f>
        <v>1</v>
      </c>
      <c r="L62" s="14">
        <f>L26</f>
        <v>4</v>
      </c>
      <c r="M62" s="2">
        <f>S62</f>
        <v>4</v>
      </c>
      <c r="N62" s="48"/>
      <c r="O62" s="4">
        <f>Q62/P62</f>
        <v>2</v>
      </c>
      <c r="P62" s="14">
        <f>P26</f>
        <v>2</v>
      </c>
      <c r="Q62" s="2">
        <f>S62</f>
        <v>4</v>
      </c>
      <c r="R62" s="47"/>
      <c r="S62" s="7">
        <f>IF(L62=P62,P62,IF(L62&lt;P62,IF(MOD(P62,L62)=0,P62,L62*P62),IF(L62&gt;P62,IF(MOD(L62,P62)=0,L62,L62*P62))))</f>
        <v>4</v>
      </c>
    </row>
    <row r="65" spans="1:19" ht="30">
      <c r="A65" s="3">
        <f>A67</f>
        <v>2</v>
      </c>
      <c r="B65" s="14">
        <f>B29</f>
        <v>1</v>
      </c>
      <c r="C65" s="6">
        <f>A65*B65</f>
        <v>2</v>
      </c>
      <c r="D65" s="48" t="s">
        <v>0</v>
      </c>
      <c r="E65" s="4">
        <f>E67</f>
        <v>1</v>
      </c>
      <c r="F65" s="14">
        <f>F29</f>
        <v>3</v>
      </c>
      <c r="G65" s="6">
        <f>E65*F65</f>
        <v>3</v>
      </c>
      <c r="H65" s="47" t="s">
        <v>1</v>
      </c>
      <c r="I65" s="5">
        <f>C65+G65</f>
        <v>5</v>
      </c>
      <c r="K65" s="3">
        <f>K67</f>
        <v>6</v>
      </c>
      <c r="L65" s="14">
        <f>L29</f>
        <v>3</v>
      </c>
      <c r="M65" s="6">
        <f>K65*L65</f>
        <v>18</v>
      </c>
      <c r="N65" s="48" t="s">
        <v>0</v>
      </c>
      <c r="O65" s="4">
        <f>O67</f>
        <v>4</v>
      </c>
      <c r="P65" s="14">
        <f>P29</f>
        <v>4</v>
      </c>
      <c r="Q65" s="6">
        <f>O65*P65</f>
        <v>16</v>
      </c>
      <c r="R65" s="47" t="s">
        <v>1</v>
      </c>
      <c r="S65" s="15">
        <f>M65+Q65</f>
        <v>34</v>
      </c>
    </row>
    <row r="66" spans="1:19" ht="6" customHeight="1">
      <c r="A66" s="8"/>
      <c r="B66" s="9"/>
      <c r="C66" s="10"/>
      <c r="D66" s="48"/>
      <c r="E66" s="11"/>
      <c r="F66" s="10"/>
      <c r="G66" s="10"/>
      <c r="H66" s="47"/>
      <c r="I66" s="8"/>
      <c r="K66" s="8"/>
      <c r="L66" s="9"/>
      <c r="M66" s="10"/>
      <c r="N66" s="48"/>
      <c r="O66" s="11"/>
      <c r="P66" s="10"/>
      <c r="Q66" s="10"/>
      <c r="R66" s="47"/>
      <c r="S66" s="8"/>
    </row>
    <row r="67" spans="1:19" ht="30">
      <c r="A67" s="3">
        <f>C67/B67</f>
        <v>2</v>
      </c>
      <c r="B67" s="14">
        <f>B31</f>
        <v>2</v>
      </c>
      <c r="C67" s="2">
        <f>I67</f>
        <v>4</v>
      </c>
      <c r="D67" s="48"/>
      <c r="E67" s="4">
        <f>G67/F67</f>
        <v>1</v>
      </c>
      <c r="F67" s="14">
        <f>F31</f>
        <v>4</v>
      </c>
      <c r="G67" s="2">
        <f>I67</f>
        <v>4</v>
      </c>
      <c r="H67" s="47"/>
      <c r="I67" s="7">
        <f>IF(B67=F67,F67,IF(B67&lt;F67,IF(MOD(F67,B67)=0,F67,B67*F67),IF(B67&gt;F67,IF(MOD(B67,F67)=0,B67,B67*F67))))</f>
        <v>4</v>
      </c>
      <c r="K67" s="3">
        <f>M67/L67</f>
        <v>6</v>
      </c>
      <c r="L67" s="14">
        <f>L31</f>
        <v>4</v>
      </c>
      <c r="M67" s="2">
        <f>S67</f>
        <v>24</v>
      </c>
      <c r="N67" s="48"/>
      <c r="O67" s="4">
        <f>Q67/P67</f>
        <v>4</v>
      </c>
      <c r="P67" s="14">
        <f>P31</f>
        <v>6</v>
      </c>
      <c r="Q67" s="2">
        <f>S67</f>
        <v>24</v>
      </c>
      <c r="R67" s="47"/>
      <c r="S67" s="7">
        <f>IF(L67=P67,P67,IF(L67&lt;P67,IF(MOD(P67,L67)=0,P67,L67*P67),IF(L67&gt;P67,IF(MOD(L67,P67)=0,L67,L67*P67))))</f>
        <v>24</v>
      </c>
    </row>
    <row r="70" spans="1:19" ht="30">
      <c r="A70" s="3">
        <f>A72</f>
        <v>6</v>
      </c>
      <c r="B70" s="14">
        <f>B34</f>
        <v>7</v>
      </c>
      <c r="C70" s="6">
        <f>A70*B70</f>
        <v>42</v>
      </c>
      <c r="D70" s="48" t="s">
        <v>0</v>
      </c>
      <c r="E70" s="4">
        <f>E72</f>
        <v>8</v>
      </c>
      <c r="F70" s="14">
        <f>F34</f>
        <v>4</v>
      </c>
      <c r="G70" s="6">
        <f>E70*F70</f>
        <v>32</v>
      </c>
      <c r="H70" s="47" t="s">
        <v>1</v>
      </c>
      <c r="I70" s="5">
        <f>C70+G70</f>
        <v>74</v>
      </c>
      <c r="K70" s="3">
        <f>K72</f>
        <v>1</v>
      </c>
      <c r="L70" s="14">
        <f>L34</f>
        <v>4</v>
      </c>
      <c r="M70" s="6">
        <f>K70*L70</f>
        <v>4</v>
      </c>
      <c r="N70" s="48" t="s">
        <v>0</v>
      </c>
      <c r="O70" s="4">
        <f>O72</f>
        <v>1</v>
      </c>
      <c r="P70" s="14">
        <f>P34</f>
        <v>4</v>
      </c>
      <c r="Q70" s="6">
        <f>O70*P70</f>
        <v>4</v>
      </c>
      <c r="R70" s="47" t="s">
        <v>1</v>
      </c>
      <c r="S70" s="15">
        <f>M70+Q70</f>
        <v>8</v>
      </c>
    </row>
    <row r="71" spans="1:19" ht="6" customHeight="1">
      <c r="A71" s="8"/>
      <c r="B71" s="9"/>
      <c r="C71" s="10"/>
      <c r="D71" s="48"/>
      <c r="E71" s="11"/>
      <c r="F71" s="10"/>
      <c r="G71" s="10"/>
      <c r="H71" s="47"/>
      <c r="I71" s="8"/>
      <c r="K71" s="8"/>
      <c r="L71" s="9"/>
      <c r="M71" s="10"/>
      <c r="N71" s="48"/>
      <c r="O71" s="11"/>
      <c r="P71" s="10"/>
      <c r="Q71" s="10"/>
      <c r="R71" s="47"/>
      <c r="S71" s="8"/>
    </row>
    <row r="72" spans="1:19" ht="30">
      <c r="A72" s="3">
        <f>C72/B72</f>
        <v>6</v>
      </c>
      <c r="B72" s="14">
        <f>B36</f>
        <v>8</v>
      </c>
      <c r="C72" s="2">
        <f>I72</f>
        <v>48</v>
      </c>
      <c r="D72" s="48"/>
      <c r="E72" s="4">
        <f>G72/F72</f>
        <v>8</v>
      </c>
      <c r="F72" s="14">
        <f>F36</f>
        <v>6</v>
      </c>
      <c r="G72" s="2">
        <f>I72</f>
        <v>48</v>
      </c>
      <c r="H72" s="47"/>
      <c r="I72" s="7">
        <f>IF(B72=F72,F72,IF(B72&lt;F72,IF(MOD(F72,B72)=0,F72,B72*F72),IF(B72&gt;F72,IF(MOD(B72,F72)=0,B72,B72*F72))))</f>
        <v>48</v>
      </c>
      <c r="K72" s="3">
        <f>M72/L72</f>
        <v>1</v>
      </c>
      <c r="L72" s="14">
        <f>L36</f>
        <v>6</v>
      </c>
      <c r="M72" s="2">
        <f>S72</f>
        <v>6</v>
      </c>
      <c r="N72" s="48"/>
      <c r="O72" s="4">
        <f>Q72/P72</f>
        <v>1</v>
      </c>
      <c r="P72" s="14">
        <f>P36</f>
        <v>6</v>
      </c>
      <c r="Q72" s="2">
        <f>S72</f>
        <v>6</v>
      </c>
      <c r="R72" s="47"/>
      <c r="S72" s="7">
        <f>IF(L72=P72,P72,IF(L72&lt;P72,IF(MOD(P72,L72)=0,P72,L72*P72),IF(L72&gt;P72,IF(MOD(L72,P72)=0,L72,L72*P72))))</f>
        <v>6</v>
      </c>
    </row>
  </sheetData>
  <sheetProtection password="DAE7" sheet="1" objects="1" scenarios="1" selectLockedCells="1"/>
  <mergeCells count="56">
    <mergeCell ref="D70:D72"/>
    <mergeCell ref="H70:H72"/>
    <mergeCell ref="N70:N72"/>
    <mergeCell ref="R70:R72"/>
    <mergeCell ref="D65:D67"/>
    <mergeCell ref="H65:H67"/>
    <mergeCell ref="N65:N67"/>
    <mergeCell ref="R65:R67"/>
    <mergeCell ref="D60:D62"/>
    <mergeCell ref="H60:H62"/>
    <mergeCell ref="N60:N62"/>
    <mergeCell ref="R60:R62"/>
    <mergeCell ref="D55:D57"/>
    <mergeCell ref="H55:H57"/>
    <mergeCell ref="N55:N57"/>
    <mergeCell ref="R55:R57"/>
    <mergeCell ref="D50:D52"/>
    <mergeCell ref="H50:H52"/>
    <mergeCell ref="N50:N52"/>
    <mergeCell ref="R50:R52"/>
    <mergeCell ref="D45:D47"/>
    <mergeCell ref="H45:H47"/>
    <mergeCell ref="N45:N47"/>
    <mergeCell ref="R45:R47"/>
    <mergeCell ref="D40:D42"/>
    <mergeCell ref="H40:H42"/>
    <mergeCell ref="N40:N42"/>
    <mergeCell ref="R40:R42"/>
    <mergeCell ref="D4:D6"/>
    <mergeCell ref="H4:H6"/>
    <mergeCell ref="N4:N6"/>
    <mergeCell ref="R4:R6"/>
    <mergeCell ref="D9:D11"/>
    <mergeCell ref="H9:H11"/>
    <mergeCell ref="N9:N11"/>
    <mergeCell ref="R9:R11"/>
    <mergeCell ref="D14:D16"/>
    <mergeCell ref="H14:H16"/>
    <mergeCell ref="N14:N16"/>
    <mergeCell ref="R14:R16"/>
    <mergeCell ref="D19:D21"/>
    <mergeCell ref="H19:H21"/>
    <mergeCell ref="N19:N21"/>
    <mergeCell ref="R19:R21"/>
    <mergeCell ref="D24:D26"/>
    <mergeCell ref="H24:H26"/>
    <mergeCell ref="N24:N26"/>
    <mergeCell ref="R24:R26"/>
    <mergeCell ref="D29:D31"/>
    <mergeCell ref="H29:H31"/>
    <mergeCell ref="N29:N31"/>
    <mergeCell ref="R29:R31"/>
    <mergeCell ref="D34:D36"/>
    <mergeCell ref="H34:H36"/>
    <mergeCell ref="N34:N36"/>
    <mergeCell ref="R34:R36"/>
  </mergeCells>
  <printOptions/>
  <pageMargins left="0.5" right="0.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J2" sqref="J2"/>
    </sheetView>
  </sheetViews>
  <sheetFormatPr defaultColWidth="9.140625" defaultRowHeight="12.75"/>
  <cols>
    <col min="9" max="9" width="10.8515625" style="0" customWidth="1"/>
  </cols>
  <sheetData>
    <row r="2" spans="1:14" ht="26.25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45" t="s">
        <v>16</v>
      </c>
      <c r="K2" s="54" t="s">
        <v>9</v>
      </c>
      <c r="L2" s="54"/>
      <c r="M2" s="54" t="s">
        <v>12</v>
      </c>
      <c r="N2" s="54"/>
    </row>
    <row r="3" spans="11:14" ht="12.75">
      <c r="K3" t="s">
        <v>5</v>
      </c>
      <c r="L3" t="s">
        <v>6</v>
      </c>
      <c r="M3" t="s">
        <v>5</v>
      </c>
      <c r="N3" t="s">
        <v>6</v>
      </c>
    </row>
    <row r="4" spans="3:14" ht="23.25">
      <c r="C4" t="s">
        <v>2</v>
      </c>
      <c r="D4" t="s">
        <v>3</v>
      </c>
      <c r="G4" t="s">
        <v>4</v>
      </c>
      <c r="K4" s="13">
        <f ca="1">RAND()*$D$11</f>
        <v>1.7856819767318433</v>
      </c>
      <c r="L4" s="13">
        <f ca="1">RAND()*$D$11</f>
        <v>3.239328483432625</v>
      </c>
      <c r="M4" s="13">
        <f ca="1">RAND()*$D$11</f>
        <v>3.243680903722006</v>
      </c>
      <c r="N4" s="13">
        <f ca="1">RAND()*$D$11</f>
        <v>2.2467904538210703</v>
      </c>
    </row>
    <row r="5" spans="2:14" ht="23.25">
      <c r="B5">
        <v>0</v>
      </c>
      <c r="C5" s="12">
        <f ca="1">RAND()*(0)+1</f>
        <v>1</v>
      </c>
      <c r="D5">
        <v>2</v>
      </c>
      <c r="F5" s="12"/>
      <c r="G5" t="s">
        <v>7</v>
      </c>
      <c r="K5" s="44">
        <f>LOOKUP(K4,Sequence,ROUND(Numerators,0))</f>
        <v>1</v>
      </c>
      <c r="L5" s="44">
        <f>LOOKUP(L4,Sequence,ROUND(Numerators,0))</f>
        <v>4</v>
      </c>
      <c r="M5" s="44">
        <f>LOOKUP(M4,Sequence,ROUND(Numerators,0))</f>
        <v>4</v>
      </c>
      <c r="N5" s="44">
        <f>LOOKUP(N4,Sequence,ROUND(Numerators,0))</f>
        <v>3</v>
      </c>
    </row>
    <row r="6" spans="2:14" ht="23.25">
      <c r="B6">
        <v>1</v>
      </c>
      <c r="C6" s="12">
        <f ca="1">RAND()*(1)+1</f>
        <v>1.0015224563363887</v>
      </c>
      <c r="D6">
        <v>3</v>
      </c>
      <c r="E6" s="42">
        <f>INT(ROUND(C6,0))</f>
        <v>1</v>
      </c>
      <c r="F6" s="12"/>
      <c r="G6" t="s">
        <v>8</v>
      </c>
      <c r="K6" s="13">
        <f>LOOKUP(K4,Sequence,Denominators)</f>
        <v>3</v>
      </c>
      <c r="L6" s="13">
        <f>LOOKUP(L4,Sequence,Denominators)</f>
        <v>6</v>
      </c>
      <c r="M6" s="13">
        <f>LOOKUP(M4,Sequence,Denominators)</f>
        <v>6</v>
      </c>
      <c r="N6" s="13">
        <f>LOOKUP(N4,Sequence,Denominators)</f>
        <v>4</v>
      </c>
    </row>
    <row r="7" spans="2:12" ht="12.75">
      <c r="B7">
        <v>2</v>
      </c>
      <c r="C7" s="12">
        <f ca="1">RAND()*(1)+2</f>
        <v>2.900334158362515</v>
      </c>
      <c r="D7">
        <v>4</v>
      </c>
      <c r="E7" s="42">
        <f>INT(ROUND(C7,0))</f>
        <v>3</v>
      </c>
      <c r="F7" s="12"/>
      <c r="J7" s="12"/>
      <c r="K7" s="12"/>
      <c r="L7" s="12"/>
    </row>
    <row r="8" spans="2:6" ht="12.75">
      <c r="B8">
        <v>3</v>
      </c>
      <c r="C8" s="12">
        <f ca="1">RAND()*(1)+4</f>
        <v>4.393096278260493</v>
      </c>
      <c r="D8">
        <v>6</v>
      </c>
      <c r="E8" s="42">
        <f>INT(ROUND(C8,0))</f>
        <v>4</v>
      </c>
      <c r="F8" s="12"/>
    </row>
    <row r="9" spans="2:14" ht="23.25">
      <c r="B9">
        <v>4</v>
      </c>
      <c r="C9" s="12">
        <f ca="1">RAND()*(1)+6</f>
        <v>6.8098757962993925</v>
      </c>
      <c r="D9">
        <v>8</v>
      </c>
      <c r="E9" s="42">
        <f>INT(ROUND(C9,0))</f>
        <v>7</v>
      </c>
      <c r="F9" s="12"/>
      <c r="G9" t="s">
        <v>4</v>
      </c>
      <c r="K9" s="44">
        <f ca="1">RAND()*$D$11</f>
        <v>1.9324574476833611</v>
      </c>
      <c r="L9" s="13">
        <f ca="1">RAND()*$D$11</f>
        <v>4.721228698289758</v>
      </c>
      <c r="M9" s="13">
        <f ca="1">RAND()*$D$11</f>
        <v>2.527318666729794</v>
      </c>
      <c r="N9" s="13">
        <f ca="1">RAND()*$D$11</f>
        <v>1.8532609533089994</v>
      </c>
    </row>
    <row r="10" spans="3:14" ht="23.25">
      <c r="C10" s="12">
        <f ca="1">INT(RAND()*(1)+6)</f>
        <v>6</v>
      </c>
      <c r="G10" t="s">
        <v>7</v>
      </c>
      <c r="K10" s="44">
        <f>LOOKUP(K9,Sequence,ROUND(Numerators,0))</f>
        <v>1</v>
      </c>
      <c r="L10" s="44">
        <f>LOOKUP(L9,Sequence,ROUND(Numerators,0))</f>
        <v>7</v>
      </c>
      <c r="M10" s="44">
        <f>LOOKUP(M9,Sequence,ROUND(Numerators,0))</f>
        <v>3</v>
      </c>
      <c r="N10" s="44">
        <f>LOOKUP(N9,Sequence,ROUND(Numerators,0))</f>
        <v>1</v>
      </c>
    </row>
    <row r="11" spans="4:14" ht="23.25">
      <c r="D11">
        <f>COUNT(D5:D10)</f>
        <v>5</v>
      </c>
      <c r="G11" t="s">
        <v>8</v>
      </c>
      <c r="K11" s="13">
        <f>LOOKUP(K9,Sequence,Denominators)</f>
        <v>3</v>
      </c>
      <c r="L11" s="13">
        <f>LOOKUP(L9,Sequence,Denominators)</f>
        <v>8</v>
      </c>
      <c r="M11" s="13">
        <f>LOOKUP(M9,Sequence,Denominators)</f>
        <v>4</v>
      </c>
      <c r="N11" s="13">
        <f>LOOKUP(N9,Sequence,Denominators)</f>
        <v>3</v>
      </c>
    </row>
    <row r="14" spans="7:14" ht="23.25">
      <c r="G14" t="s">
        <v>4</v>
      </c>
      <c r="K14" s="13">
        <f ca="1">RAND()*$D$11</f>
        <v>1.1636542171082587</v>
      </c>
      <c r="L14" s="13">
        <f ca="1">RAND()*$D$11</f>
        <v>4.304701220208403</v>
      </c>
      <c r="M14" s="13">
        <f ca="1">RAND()*$D$11</f>
        <v>2.3832710071390215</v>
      </c>
      <c r="N14" s="13">
        <f ca="1">RAND()*$D$11</f>
        <v>2.161196112332462</v>
      </c>
    </row>
    <row r="15" spans="7:14" ht="23.25">
      <c r="G15" t="s">
        <v>7</v>
      </c>
      <c r="K15" s="44">
        <f>LOOKUP(K14,Sequence,ROUND(Numerators,0))</f>
        <v>1</v>
      </c>
      <c r="L15" s="44">
        <f>LOOKUP(L14,Sequence,ROUND(Numerators,0))</f>
        <v>7</v>
      </c>
      <c r="M15" s="44">
        <f>LOOKUP(M14,Sequence,ROUND(Numerators,0))</f>
        <v>3</v>
      </c>
      <c r="N15" s="44">
        <f>LOOKUP(N14,Sequence,ROUND(Numerators,0))</f>
        <v>3</v>
      </c>
    </row>
    <row r="16" spans="7:14" ht="23.25">
      <c r="G16" t="s">
        <v>8</v>
      </c>
      <c r="K16" s="13">
        <f>LOOKUP(K14,Sequence,Denominators)</f>
        <v>3</v>
      </c>
      <c r="L16" s="13">
        <f>LOOKUP(L14,Sequence,Denominators)</f>
        <v>8</v>
      </c>
      <c r="M16" s="13">
        <f>LOOKUP(M14,Sequence,Denominators)</f>
        <v>4</v>
      </c>
      <c r="N16" s="13">
        <f>LOOKUP(N14,Sequence,Denominators)</f>
        <v>4</v>
      </c>
    </row>
    <row r="19" spans="7:14" ht="23.25">
      <c r="G19" t="s">
        <v>4</v>
      </c>
      <c r="K19" s="13">
        <f ca="1">RAND()*$D$11</f>
        <v>3.805320100512378</v>
      </c>
      <c r="L19" s="13">
        <f ca="1">RAND()*$D$11</f>
        <v>1.945092015589096</v>
      </c>
      <c r="M19" s="13">
        <f ca="1">RAND()*$D$11</f>
        <v>3.495126133352647</v>
      </c>
      <c r="N19" s="13">
        <f ca="1">RAND()*$D$11</f>
        <v>1.6903906563493676</v>
      </c>
    </row>
    <row r="20" spans="7:14" ht="23.25">
      <c r="G20" t="s">
        <v>7</v>
      </c>
      <c r="K20" s="44">
        <f>LOOKUP(K19,Sequence,ROUND(Numerators,0))</f>
        <v>4</v>
      </c>
      <c r="L20" s="44">
        <f>LOOKUP(L19,Sequence,ROUND(Numerators,0))</f>
        <v>1</v>
      </c>
      <c r="M20" s="44">
        <f>LOOKUP(M19,Sequence,ROUND(Numerators,0))</f>
        <v>4</v>
      </c>
      <c r="N20" s="44">
        <f>LOOKUP(N19,Sequence,ROUND(Numerators,0))</f>
        <v>1</v>
      </c>
    </row>
    <row r="21" spans="7:14" ht="23.25">
      <c r="G21" t="s">
        <v>8</v>
      </c>
      <c r="K21" s="13">
        <f>LOOKUP(K19,Sequence,Denominators)</f>
        <v>6</v>
      </c>
      <c r="L21" s="13">
        <f>LOOKUP(L19,Sequence,Denominators)</f>
        <v>3</v>
      </c>
      <c r="M21" s="13">
        <f>LOOKUP(M19,Sequence,Denominators)</f>
        <v>6</v>
      </c>
      <c r="N21" s="13">
        <f>LOOKUP(N19,Sequence,Denominators)</f>
        <v>3</v>
      </c>
    </row>
    <row r="24" spans="7:14" ht="23.25">
      <c r="G24" t="s">
        <v>4</v>
      </c>
      <c r="K24" s="13">
        <f ca="1">RAND()*$D$11</f>
        <v>3.118869773073606</v>
      </c>
      <c r="L24" s="13">
        <f ca="1">RAND()*$D$11</f>
        <v>1.4766763558836526</v>
      </c>
      <c r="M24" s="13">
        <f ca="1">RAND()*$D$11</f>
        <v>2.3301504304082044</v>
      </c>
      <c r="N24" s="13">
        <f ca="1">RAND()*$D$11</f>
        <v>0.46401203897495913</v>
      </c>
    </row>
    <row r="25" spans="7:14" ht="23.25">
      <c r="G25" t="s">
        <v>7</v>
      </c>
      <c r="K25" s="44">
        <f>LOOKUP(K24,Sequence,ROUND(Numerators,0))</f>
        <v>4</v>
      </c>
      <c r="L25" s="44">
        <f>LOOKUP(L24,Sequence,ROUND(Numerators,0))</f>
        <v>1</v>
      </c>
      <c r="M25" s="44">
        <f>LOOKUP(M24,Sequence,ROUND(Numerators,0))</f>
        <v>3</v>
      </c>
      <c r="N25" s="44">
        <f>LOOKUP(N24,Sequence,ROUND(Numerators,0))</f>
        <v>1</v>
      </c>
    </row>
    <row r="26" spans="7:14" ht="23.25">
      <c r="G26" t="s">
        <v>8</v>
      </c>
      <c r="K26" s="13">
        <f>LOOKUP(K24,Sequence,Denominators)</f>
        <v>6</v>
      </c>
      <c r="L26" s="13">
        <f>LOOKUP(L24,Sequence,Denominators)</f>
        <v>3</v>
      </c>
      <c r="M26" s="13">
        <f>LOOKUP(M24,Sequence,Denominators)</f>
        <v>4</v>
      </c>
      <c r="N26" s="13">
        <f>LOOKUP(N24,Sequence,Denominators)</f>
        <v>2</v>
      </c>
    </row>
    <row r="29" spans="7:14" ht="23.25">
      <c r="G29" t="s">
        <v>4</v>
      </c>
      <c r="K29" s="13">
        <f ca="1">RAND()*$D$11</f>
        <v>0.6120563489286912</v>
      </c>
      <c r="L29" s="13">
        <f ca="1">RAND()*$D$11</f>
        <v>2.062037828676347</v>
      </c>
      <c r="M29" s="13">
        <f ca="1">RAND()*$D$11</f>
        <v>2.121768707238516</v>
      </c>
      <c r="N29" s="13">
        <f ca="1">RAND()*$D$11</f>
        <v>3.9471087894663404</v>
      </c>
    </row>
    <row r="30" spans="7:14" ht="23.25">
      <c r="G30" t="s">
        <v>7</v>
      </c>
      <c r="K30" s="44">
        <f>LOOKUP(K29,Sequence,ROUND(Numerators,0))</f>
        <v>1</v>
      </c>
      <c r="L30" s="44">
        <f>LOOKUP(L29,Sequence,ROUND(Numerators,0))</f>
        <v>3</v>
      </c>
      <c r="M30" s="44">
        <f>LOOKUP(M29,Sequence,ROUND(Numerators,0))</f>
        <v>3</v>
      </c>
      <c r="N30" s="44">
        <f>LOOKUP(N29,Sequence,ROUND(Numerators,0))</f>
        <v>4</v>
      </c>
    </row>
    <row r="31" spans="7:14" ht="23.25">
      <c r="G31" t="s">
        <v>8</v>
      </c>
      <c r="K31" s="13">
        <f>LOOKUP(K29,Sequence,Denominators)</f>
        <v>2</v>
      </c>
      <c r="L31" s="13">
        <f>LOOKUP(L29,Sequence,Denominators)</f>
        <v>4</v>
      </c>
      <c r="M31" s="13">
        <f>LOOKUP(M29,Sequence,Denominators)</f>
        <v>4</v>
      </c>
      <c r="N31" s="13">
        <f>LOOKUP(N29,Sequence,Denominators)</f>
        <v>6</v>
      </c>
    </row>
    <row r="34" spans="7:14" ht="23.25">
      <c r="G34" t="s">
        <v>4</v>
      </c>
      <c r="K34" s="13">
        <f ca="1">RAND()*$D$11</f>
        <v>4.9100885159371455</v>
      </c>
      <c r="L34" s="13">
        <f ca="1">RAND()*$D$11</f>
        <v>3.0359500187055533</v>
      </c>
      <c r="M34" s="13">
        <f ca="1">RAND()*$D$11</f>
        <v>3.1053421320666352</v>
      </c>
      <c r="N34" s="13">
        <f ca="1">RAND()*$D$11</f>
        <v>3.621714026424594</v>
      </c>
    </row>
    <row r="35" spans="7:14" ht="23.25">
      <c r="G35" t="s">
        <v>7</v>
      </c>
      <c r="K35" s="44">
        <f>LOOKUP(K34,Sequence,ROUND(Numerators,0))</f>
        <v>7</v>
      </c>
      <c r="L35" s="44">
        <f>LOOKUP(L34,Sequence,ROUND(Numerators,0))</f>
        <v>4</v>
      </c>
      <c r="M35" s="44">
        <f>LOOKUP(M34,Sequence,ROUND(Numerators,0))</f>
        <v>4</v>
      </c>
      <c r="N35" s="44">
        <f>LOOKUP(N34,Sequence,ROUND(Numerators,0))</f>
        <v>4</v>
      </c>
    </row>
    <row r="36" spans="7:14" ht="23.25">
      <c r="G36" t="s">
        <v>8</v>
      </c>
      <c r="K36" s="13">
        <f>LOOKUP(K34,Sequence,Denominators)</f>
        <v>8</v>
      </c>
      <c r="L36" s="13">
        <f>LOOKUP(L34,Sequence,Denominators)</f>
        <v>6</v>
      </c>
      <c r="M36" s="13">
        <f>LOOKUP(M34,Sequence,Denominators)</f>
        <v>6</v>
      </c>
      <c r="N36" s="13">
        <f>LOOKUP(N34,Sequence,Denominators)</f>
        <v>6</v>
      </c>
    </row>
  </sheetData>
  <sheetProtection sheet="1" objects="1" scenarios="1" selectLockedCells="1"/>
  <mergeCells count="3">
    <mergeCell ref="M2:N2"/>
    <mergeCell ref="K2:L2"/>
    <mergeCell ref="A2:I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Farm Insurance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Briggs</dc:creator>
  <cp:keywords/>
  <dc:description/>
  <cp:lastModifiedBy>Briggs</cp:lastModifiedBy>
  <cp:lastPrinted>2005-05-26T00:42:55Z</cp:lastPrinted>
  <dcterms:created xsi:type="dcterms:W3CDTF">2002-02-23T12:39:15Z</dcterms:created>
  <dcterms:modified xsi:type="dcterms:W3CDTF">2008-07-28T14:43:23Z</dcterms:modified>
  <cp:category/>
  <cp:version/>
  <cp:contentType/>
  <cp:contentStatus/>
</cp:coreProperties>
</file>